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Work VIDEOS\PwPoint_Excel_Word\"/>
    </mc:Choice>
  </mc:AlternateContent>
  <xr:revisionPtr revIDLastSave="0" documentId="13_ncr:1_{9DB54187-D990-4D42-8108-FD898020D42D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C.Fluxo (Resumo)" sheetId="29" state="hidden" r:id="rId1"/>
    <sheet name="DIÁRIO" sheetId="20" r:id="rId2"/>
    <sheet name="BANCO" sheetId="32" r:id="rId3"/>
    <sheet name="Resumo Dia" sheetId="36" r:id="rId4"/>
    <sheet name="Plano de contas" sheetId="33" r:id="rId5"/>
    <sheet name="Cartão de crédito" sheetId="34" r:id="rId6"/>
  </sheets>
  <definedNames>
    <definedName name="_xlnm._FilterDatabase" localSheetId="5" hidden="1">'Cartão de crédito'!$B$6:$E$29</definedName>
  </definedNames>
  <calcPr calcId="191029" iterate="1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34" l="1"/>
  <c r="J9" i="34"/>
  <c r="J10" i="34"/>
  <c r="J11" i="34"/>
  <c r="J12" i="34"/>
  <c r="J13" i="34"/>
  <c r="J14" i="34"/>
  <c r="J8" i="34"/>
  <c r="G10" i="34"/>
  <c r="G11" i="34"/>
  <c r="G12" i="34"/>
  <c r="G13" i="34"/>
  <c r="G14" i="34"/>
  <c r="G15" i="34"/>
  <c r="G9" i="34"/>
  <c r="F14" i="20"/>
  <c r="G16" i="34" l="1"/>
  <c r="D58" i="20"/>
  <c r="E58" i="20"/>
  <c r="F58" i="20"/>
  <c r="H58" i="20"/>
  <c r="I58" i="20"/>
  <c r="J58" i="20"/>
  <c r="K58" i="20"/>
  <c r="C58" i="20"/>
  <c r="K49" i="20"/>
  <c r="J49" i="20"/>
  <c r="I49" i="20"/>
  <c r="H49" i="20"/>
  <c r="G49" i="20"/>
  <c r="F49" i="20"/>
  <c r="E49" i="20"/>
  <c r="D49" i="20"/>
  <c r="C49" i="20"/>
  <c r="BM69" i="20" l="1"/>
  <c r="BL69" i="20"/>
  <c r="BK69" i="20"/>
  <c r="BJ69" i="20"/>
  <c r="BI69" i="20"/>
  <c r="BH69" i="20"/>
  <c r="BG69" i="20"/>
  <c r="BM58" i="20"/>
  <c r="BL58" i="20"/>
  <c r="BK58" i="20"/>
  <c r="BJ58" i="20"/>
  <c r="BI58" i="20"/>
  <c r="BH58" i="20"/>
  <c r="BG58" i="20"/>
  <c r="BM43" i="20"/>
  <c r="BL43" i="20"/>
  <c r="BK43" i="20"/>
  <c r="BJ43" i="20"/>
  <c r="BI43" i="20"/>
  <c r="BH43" i="20"/>
  <c r="BG43" i="20"/>
  <c r="BM36" i="20"/>
  <c r="BL36" i="20"/>
  <c r="BK36" i="20"/>
  <c r="BJ36" i="20"/>
  <c r="BI36" i="20"/>
  <c r="BH36" i="20"/>
  <c r="BG36" i="20"/>
  <c r="BM20" i="20"/>
  <c r="BL20" i="20"/>
  <c r="BK20" i="20"/>
  <c r="BJ20" i="20"/>
  <c r="BI20" i="20"/>
  <c r="BH20" i="20"/>
  <c r="BG20" i="20"/>
  <c r="BM12" i="20"/>
  <c r="BL12" i="20"/>
  <c r="BK12" i="20"/>
  <c r="BJ12" i="20"/>
  <c r="BI12" i="20"/>
  <c r="BH12" i="20"/>
  <c r="BG12" i="20"/>
  <c r="BF69" i="20"/>
  <c r="BE69" i="20"/>
  <c r="BD69" i="20"/>
  <c r="BC69" i="20"/>
  <c r="BB69" i="20"/>
  <c r="BA69" i="20"/>
  <c r="AZ69" i="20"/>
  <c r="BF58" i="20"/>
  <c r="BE58" i="20"/>
  <c r="BD58" i="20"/>
  <c r="BC58" i="20"/>
  <c r="BB58" i="20"/>
  <c r="BA58" i="20"/>
  <c r="AZ58" i="20"/>
  <c r="BF43" i="20"/>
  <c r="BE43" i="20"/>
  <c r="BD43" i="20"/>
  <c r="BC43" i="20"/>
  <c r="BB43" i="20"/>
  <c r="BA43" i="20"/>
  <c r="AZ43" i="20"/>
  <c r="BF36" i="20"/>
  <c r="BE36" i="20"/>
  <c r="BD36" i="20"/>
  <c r="BC36" i="20"/>
  <c r="BB36" i="20"/>
  <c r="BA36" i="20"/>
  <c r="AZ36" i="20"/>
  <c r="BF20" i="20"/>
  <c r="BE20" i="20"/>
  <c r="BD20" i="20"/>
  <c r="BC20" i="20"/>
  <c r="BB20" i="20"/>
  <c r="BA20" i="20"/>
  <c r="AZ20" i="20"/>
  <c r="BF12" i="20"/>
  <c r="BE12" i="20"/>
  <c r="BD12" i="20"/>
  <c r="BC12" i="20"/>
  <c r="BB12" i="20"/>
  <c r="BA12" i="20"/>
  <c r="AZ12" i="20"/>
  <c r="AY69" i="20"/>
  <c r="AX69" i="20"/>
  <c r="AW69" i="20"/>
  <c r="AV69" i="20"/>
  <c r="AU69" i="20"/>
  <c r="AT69" i="20"/>
  <c r="AS69" i="20"/>
  <c r="AY58" i="20"/>
  <c r="AX58" i="20"/>
  <c r="AW58" i="20"/>
  <c r="AV58" i="20"/>
  <c r="AU58" i="20"/>
  <c r="AT58" i="20"/>
  <c r="AS58" i="20"/>
  <c r="AY43" i="20"/>
  <c r="AX43" i="20"/>
  <c r="AW43" i="20"/>
  <c r="AV43" i="20"/>
  <c r="AU43" i="20"/>
  <c r="AT43" i="20"/>
  <c r="AS43" i="20"/>
  <c r="AY36" i="20"/>
  <c r="AX36" i="20"/>
  <c r="AW36" i="20"/>
  <c r="AV36" i="20"/>
  <c r="AU36" i="20"/>
  <c r="AT36" i="20"/>
  <c r="AS36" i="20"/>
  <c r="AY20" i="20"/>
  <c r="AX20" i="20"/>
  <c r="AW20" i="20"/>
  <c r="AV20" i="20"/>
  <c r="AU20" i="20"/>
  <c r="AT20" i="20"/>
  <c r="AS20" i="20"/>
  <c r="AY12" i="20"/>
  <c r="AX12" i="20"/>
  <c r="AW12" i="20"/>
  <c r="AV12" i="20"/>
  <c r="AU12" i="20"/>
  <c r="AT12" i="20"/>
  <c r="AS12" i="20"/>
  <c r="AR69" i="20"/>
  <c r="AQ69" i="20"/>
  <c r="AP69" i="20"/>
  <c r="AO69" i="20"/>
  <c r="AN69" i="20"/>
  <c r="AM69" i="20"/>
  <c r="AL69" i="20"/>
  <c r="AR58" i="20"/>
  <c r="AQ58" i="20"/>
  <c r="AP58" i="20"/>
  <c r="AO58" i="20"/>
  <c r="AN58" i="20"/>
  <c r="AM58" i="20"/>
  <c r="AL58" i="20"/>
  <c r="AR43" i="20"/>
  <c r="AQ43" i="20"/>
  <c r="AP43" i="20"/>
  <c r="AO43" i="20"/>
  <c r="AN43" i="20"/>
  <c r="AM43" i="20"/>
  <c r="AL43" i="20"/>
  <c r="AR36" i="20"/>
  <c r="AQ36" i="20"/>
  <c r="AP36" i="20"/>
  <c r="AO36" i="20"/>
  <c r="AN36" i="20"/>
  <c r="AM36" i="20"/>
  <c r="AL36" i="20"/>
  <c r="AR20" i="20"/>
  <c r="AQ20" i="20"/>
  <c r="AP20" i="20"/>
  <c r="AO20" i="20"/>
  <c r="AN20" i="20"/>
  <c r="AM20" i="20"/>
  <c r="AL20" i="20"/>
  <c r="AR12" i="20"/>
  <c r="AQ12" i="20"/>
  <c r="AP12" i="20"/>
  <c r="AO12" i="20"/>
  <c r="AN12" i="20"/>
  <c r="AM12" i="20"/>
  <c r="AL12" i="20"/>
  <c r="AK69" i="20"/>
  <c r="AJ69" i="20"/>
  <c r="AI69" i="20"/>
  <c r="AH69" i="20"/>
  <c r="AG69" i="20"/>
  <c r="AF69" i="20"/>
  <c r="AE69" i="20"/>
  <c r="AK58" i="20"/>
  <c r="AJ58" i="20"/>
  <c r="AI58" i="20"/>
  <c r="AH58" i="20"/>
  <c r="AG58" i="20"/>
  <c r="AF58" i="20"/>
  <c r="AE58" i="20"/>
  <c r="AK43" i="20"/>
  <c r="AJ43" i="20"/>
  <c r="AI43" i="20"/>
  <c r="AH43" i="20"/>
  <c r="AG43" i="20"/>
  <c r="AF43" i="20"/>
  <c r="AE43" i="20"/>
  <c r="AK36" i="20"/>
  <c r="AJ36" i="20"/>
  <c r="AI36" i="20"/>
  <c r="AH36" i="20"/>
  <c r="AG36" i="20"/>
  <c r="AF36" i="20"/>
  <c r="AE36" i="20"/>
  <c r="AK20" i="20"/>
  <c r="AJ20" i="20"/>
  <c r="AI20" i="20"/>
  <c r="AH20" i="20"/>
  <c r="AG20" i="20"/>
  <c r="AF20" i="20"/>
  <c r="AE20" i="20"/>
  <c r="AK12" i="20"/>
  <c r="AJ12" i="20"/>
  <c r="AI12" i="20"/>
  <c r="AH12" i="20"/>
  <c r="AG12" i="20"/>
  <c r="AF12" i="20"/>
  <c r="AE12" i="20"/>
  <c r="AD69" i="20"/>
  <c r="AC69" i="20"/>
  <c r="AB69" i="20"/>
  <c r="AA69" i="20"/>
  <c r="Z69" i="20"/>
  <c r="Y69" i="20"/>
  <c r="X69" i="20"/>
  <c r="AD58" i="20"/>
  <c r="AC58" i="20"/>
  <c r="AB58" i="20"/>
  <c r="AA58" i="20"/>
  <c r="Z58" i="20"/>
  <c r="Y58" i="20"/>
  <c r="X58" i="20"/>
  <c r="AD43" i="20"/>
  <c r="AC43" i="20"/>
  <c r="AB43" i="20"/>
  <c r="AA43" i="20"/>
  <c r="Z43" i="20"/>
  <c r="Y43" i="20"/>
  <c r="X43" i="20"/>
  <c r="AD36" i="20"/>
  <c r="AC36" i="20"/>
  <c r="AB36" i="20"/>
  <c r="AA36" i="20"/>
  <c r="Z36" i="20"/>
  <c r="Y36" i="20"/>
  <c r="X36" i="20"/>
  <c r="AD20" i="20"/>
  <c r="AC20" i="20"/>
  <c r="AB20" i="20"/>
  <c r="AA20" i="20"/>
  <c r="Z20" i="20"/>
  <c r="Y20" i="20"/>
  <c r="X20" i="20"/>
  <c r="AD12" i="20"/>
  <c r="AC12" i="20"/>
  <c r="AB12" i="20"/>
  <c r="AA12" i="20"/>
  <c r="Z12" i="20"/>
  <c r="Y12" i="20"/>
  <c r="X12" i="20"/>
  <c r="W69" i="20"/>
  <c r="V69" i="20"/>
  <c r="U69" i="20"/>
  <c r="T69" i="20"/>
  <c r="S69" i="20"/>
  <c r="R69" i="20"/>
  <c r="Q69" i="20"/>
  <c r="W58" i="20"/>
  <c r="V58" i="20"/>
  <c r="U58" i="20"/>
  <c r="T58" i="20"/>
  <c r="S58" i="20"/>
  <c r="R58" i="20"/>
  <c r="Q58" i="20"/>
  <c r="W43" i="20"/>
  <c r="V43" i="20"/>
  <c r="U43" i="20"/>
  <c r="T43" i="20"/>
  <c r="S43" i="20"/>
  <c r="R43" i="20"/>
  <c r="Q43" i="20"/>
  <c r="W36" i="20"/>
  <c r="V36" i="20"/>
  <c r="U36" i="20"/>
  <c r="T36" i="20"/>
  <c r="S36" i="20"/>
  <c r="R36" i="20"/>
  <c r="Q36" i="20"/>
  <c r="W20" i="20"/>
  <c r="V20" i="20"/>
  <c r="U20" i="20"/>
  <c r="T20" i="20"/>
  <c r="S20" i="20"/>
  <c r="R20" i="20"/>
  <c r="Q20" i="20"/>
  <c r="W12" i="20"/>
  <c r="V12" i="20"/>
  <c r="U12" i="20"/>
  <c r="T12" i="20"/>
  <c r="S12" i="20"/>
  <c r="R12" i="20"/>
  <c r="Q12" i="20"/>
  <c r="FR87" i="20"/>
  <c r="FU75" i="20"/>
  <c r="FV75" i="20" s="1"/>
  <c r="FT75" i="20"/>
  <c r="FS75" i="20"/>
  <c r="FR75" i="20"/>
  <c r="FQ75" i="20"/>
  <c r="GD69" i="20"/>
  <c r="GC69" i="20"/>
  <c r="GB69" i="20"/>
  <c r="GA69" i="20"/>
  <c r="FZ69" i="20"/>
  <c r="FY69" i="20"/>
  <c r="FX69" i="20"/>
  <c r="FW69" i="20"/>
  <c r="FV69" i="20"/>
  <c r="FU69" i="20"/>
  <c r="FT69" i="20"/>
  <c r="FS69" i="20"/>
  <c r="FQ69" i="20"/>
  <c r="GD58" i="20"/>
  <c r="GC58" i="20"/>
  <c r="GB58" i="20"/>
  <c r="GA58" i="20"/>
  <c r="FZ58" i="20"/>
  <c r="FY58" i="20"/>
  <c r="FX58" i="20"/>
  <c r="FW58" i="20"/>
  <c r="FV58" i="20"/>
  <c r="FU58" i="20"/>
  <c r="FT58" i="20"/>
  <c r="FR58" i="20"/>
  <c r="FQ58" i="20"/>
  <c r="GD43" i="20"/>
  <c r="GC43" i="20"/>
  <c r="GB43" i="20"/>
  <c r="GA43" i="20"/>
  <c r="FZ43" i="20"/>
  <c r="FY43" i="20"/>
  <c r="FX43" i="20"/>
  <c r="FW43" i="20"/>
  <c r="FV43" i="20"/>
  <c r="FU43" i="20"/>
  <c r="FT43" i="20"/>
  <c r="FQ43" i="20"/>
  <c r="FS43" i="20"/>
  <c r="FR43" i="20"/>
  <c r="GD36" i="20"/>
  <c r="GC36" i="20"/>
  <c r="GB36" i="20"/>
  <c r="GA36" i="20"/>
  <c r="FZ36" i="20"/>
  <c r="FY36" i="20"/>
  <c r="FX36" i="20"/>
  <c r="FW36" i="20"/>
  <c r="FV36" i="20"/>
  <c r="FU36" i="20"/>
  <c r="FT36" i="20"/>
  <c r="FQ36" i="20"/>
  <c r="GD20" i="20"/>
  <c r="GC20" i="20"/>
  <c r="GB20" i="20"/>
  <c r="GA20" i="20"/>
  <c r="FZ20" i="20"/>
  <c r="FY20" i="20"/>
  <c r="FX20" i="20"/>
  <c r="FW20" i="20"/>
  <c r="FV20" i="20"/>
  <c r="GD12" i="20"/>
  <c r="GC12" i="20"/>
  <c r="GB12" i="20"/>
  <c r="GA12" i="20"/>
  <c r="FZ12" i="20"/>
  <c r="FY12" i="20"/>
  <c r="FX12" i="20"/>
  <c r="FW12" i="20"/>
  <c r="FV12" i="20"/>
  <c r="EP87" i="20"/>
  <c r="ES75" i="20"/>
  <c r="ER75" i="20"/>
  <c r="EQ75" i="20"/>
  <c r="EP75" i="20"/>
  <c r="EO75" i="20"/>
  <c r="FP69" i="20"/>
  <c r="FO69" i="20"/>
  <c r="FN69" i="20"/>
  <c r="FM69" i="20"/>
  <c r="FL69" i="20"/>
  <c r="FI69" i="20"/>
  <c r="FH69" i="20"/>
  <c r="FG69" i="20"/>
  <c r="FF69" i="20"/>
  <c r="FE69" i="20"/>
  <c r="FB69" i="20"/>
  <c r="FA69" i="20"/>
  <c r="EZ69" i="20"/>
  <c r="EY69" i="20"/>
  <c r="EX69" i="20"/>
  <c r="EW69" i="20"/>
  <c r="EV69" i="20"/>
  <c r="EU69" i="20"/>
  <c r="ET69" i="20"/>
  <c r="ES69" i="20"/>
  <c r="ER69" i="20"/>
  <c r="EQ69" i="20"/>
  <c r="FJ69" i="20"/>
  <c r="FC69" i="20"/>
  <c r="EO69" i="20"/>
  <c r="FP58" i="20"/>
  <c r="FO58" i="20"/>
  <c r="FN58" i="20"/>
  <c r="FM58" i="20"/>
  <c r="FK58" i="20"/>
  <c r="FJ58" i="20"/>
  <c r="FI58" i="20"/>
  <c r="FH58" i="20"/>
  <c r="FG58" i="20"/>
  <c r="FF58" i="20"/>
  <c r="FD58" i="20"/>
  <c r="FC58" i="20"/>
  <c r="FB58" i="20"/>
  <c r="FA58" i="20"/>
  <c r="EZ58" i="20"/>
  <c r="EY58" i="20"/>
  <c r="EX58" i="20"/>
  <c r="EW58" i="20"/>
  <c r="EV58" i="20"/>
  <c r="EU58" i="20"/>
  <c r="ET58" i="20"/>
  <c r="ES58" i="20"/>
  <c r="ER58" i="20"/>
  <c r="EP58" i="20"/>
  <c r="EO58" i="20"/>
  <c r="FP43" i="20"/>
  <c r="FO43" i="20"/>
  <c r="FN43" i="20"/>
  <c r="FM43" i="20"/>
  <c r="FL43" i="20"/>
  <c r="FK43" i="20"/>
  <c r="FJ43" i="20"/>
  <c r="FI43" i="20"/>
  <c r="FH43" i="20"/>
  <c r="FG43" i="20"/>
  <c r="FF43" i="20"/>
  <c r="FE43" i="20"/>
  <c r="FD43" i="20"/>
  <c r="FC43" i="20"/>
  <c r="FB43" i="20"/>
  <c r="FA43" i="20"/>
  <c r="EZ43" i="20"/>
  <c r="EY43" i="20"/>
  <c r="EX43" i="20"/>
  <c r="EW43" i="20"/>
  <c r="EV43" i="20"/>
  <c r="EU43" i="20"/>
  <c r="ET43" i="20"/>
  <c r="ES43" i="20"/>
  <c r="ER43" i="20"/>
  <c r="EO43" i="20"/>
  <c r="EQ43" i="20"/>
  <c r="EP43" i="20"/>
  <c r="FP36" i="20"/>
  <c r="FO36" i="20"/>
  <c r="FN36" i="20"/>
  <c r="FM36" i="20"/>
  <c r="FJ36" i="20"/>
  <c r="FI36" i="20"/>
  <c r="FH36" i="20"/>
  <c r="FG36" i="20"/>
  <c r="FF36" i="20"/>
  <c r="FC36" i="20"/>
  <c r="FB36" i="20"/>
  <c r="FA36" i="20"/>
  <c r="EZ36" i="20"/>
  <c r="EY36" i="20"/>
  <c r="EX36" i="20"/>
  <c r="EW36" i="20"/>
  <c r="EV36" i="20"/>
  <c r="EU36" i="20"/>
  <c r="ET36" i="20"/>
  <c r="ES36" i="20"/>
  <c r="ER36" i="20"/>
  <c r="EO36" i="20"/>
  <c r="FP20" i="20"/>
  <c r="FO20" i="20"/>
  <c r="FI20" i="20"/>
  <c r="FH20" i="20"/>
  <c r="FB20" i="20"/>
  <c r="FA20" i="20"/>
  <c r="EZ20" i="20"/>
  <c r="EY20" i="20"/>
  <c r="EX20" i="20"/>
  <c r="EW20" i="20"/>
  <c r="EV20" i="20"/>
  <c r="EU20" i="20"/>
  <c r="ET20" i="20"/>
  <c r="FP12" i="20"/>
  <c r="FO12" i="20"/>
  <c r="FI12" i="20"/>
  <c r="FH12" i="20"/>
  <c r="FB12" i="20"/>
  <c r="FA12" i="20"/>
  <c r="EZ12" i="20"/>
  <c r="EY12" i="20"/>
  <c r="EX12" i="20"/>
  <c r="EW12" i="20"/>
  <c r="EV12" i="20"/>
  <c r="EU12" i="20"/>
  <c r="ET12" i="20"/>
  <c r="DN87" i="20"/>
  <c r="DQ75" i="20"/>
  <c r="DR75" i="20" s="1"/>
  <c r="DP75" i="20"/>
  <c r="DO75" i="20"/>
  <c r="DN75" i="20"/>
  <c r="DM75" i="20"/>
  <c r="EN69" i="20"/>
  <c r="EM69" i="20"/>
  <c r="EL69" i="20"/>
  <c r="EK69" i="20"/>
  <c r="EJ69" i="20"/>
  <c r="EG69" i="20"/>
  <c r="EF69" i="20"/>
  <c r="EE69" i="20"/>
  <c r="ED69" i="20"/>
  <c r="EC69" i="20"/>
  <c r="DZ69" i="20"/>
  <c r="DY69" i="20"/>
  <c r="DX69" i="20"/>
  <c r="DW69" i="20"/>
  <c r="DV69" i="20"/>
  <c r="DU69" i="20"/>
  <c r="DT69" i="20"/>
  <c r="DS69" i="20"/>
  <c r="DR69" i="20"/>
  <c r="DQ69" i="20"/>
  <c r="DP69" i="20"/>
  <c r="DO69" i="20"/>
  <c r="EH69" i="20"/>
  <c r="EA69" i="20"/>
  <c r="DM69" i="20"/>
  <c r="EN58" i="20"/>
  <c r="EM58" i="20"/>
  <c r="EL58" i="20"/>
  <c r="EK58" i="20"/>
  <c r="EI58" i="20"/>
  <c r="EH58" i="20"/>
  <c r="EG58" i="20"/>
  <c r="EF58" i="20"/>
  <c r="EE58" i="20"/>
  <c r="ED58" i="20"/>
  <c r="EB58" i="20"/>
  <c r="EA58" i="20"/>
  <c r="DZ58" i="20"/>
  <c r="DY58" i="20"/>
  <c r="DX58" i="20"/>
  <c r="DW58" i="20"/>
  <c r="DV58" i="20"/>
  <c r="DU58" i="20"/>
  <c r="DT58" i="20"/>
  <c r="DS58" i="20"/>
  <c r="DR58" i="20"/>
  <c r="DQ58" i="20"/>
  <c r="DP58" i="20"/>
  <c r="DN58" i="20"/>
  <c r="DM58" i="20"/>
  <c r="EN43" i="20"/>
  <c r="EM43" i="20"/>
  <c r="EL43" i="20"/>
  <c r="EK43" i="20"/>
  <c r="EJ43" i="20"/>
  <c r="EI43" i="20"/>
  <c r="EH43" i="20"/>
  <c r="EG43" i="20"/>
  <c r="EF43" i="20"/>
  <c r="EE43" i="20"/>
  <c r="ED43" i="20"/>
  <c r="EC43" i="20"/>
  <c r="EB43" i="20"/>
  <c r="EA43" i="20"/>
  <c r="DZ43" i="20"/>
  <c r="DY43" i="20"/>
  <c r="DX43" i="20"/>
  <c r="DW43" i="20"/>
  <c r="DV43" i="20"/>
  <c r="DU43" i="20"/>
  <c r="DT43" i="20"/>
  <c r="DS43" i="20"/>
  <c r="DR43" i="20"/>
  <c r="DQ43" i="20"/>
  <c r="DP43" i="20"/>
  <c r="DM43" i="20"/>
  <c r="DO43" i="20"/>
  <c r="DN43" i="20"/>
  <c r="EN36" i="20"/>
  <c r="EM36" i="20"/>
  <c r="EL36" i="20"/>
  <c r="EK36" i="20"/>
  <c r="EH36" i="20"/>
  <c r="EG36" i="20"/>
  <c r="EF36" i="20"/>
  <c r="EE36" i="20"/>
  <c r="ED36" i="20"/>
  <c r="EA36" i="20"/>
  <c r="DZ36" i="20"/>
  <c r="DY36" i="20"/>
  <c r="DX36" i="20"/>
  <c r="DW36" i="20"/>
  <c r="DV36" i="20"/>
  <c r="DU36" i="20"/>
  <c r="DT36" i="20"/>
  <c r="DS36" i="20"/>
  <c r="DR36" i="20"/>
  <c r="DQ36" i="20"/>
  <c r="DP36" i="20"/>
  <c r="DM36" i="20"/>
  <c r="EN20" i="20"/>
  <c r="EM20" i="20"/>
  <c r="EG20" i="20"/>
  <c r="EF20" i="20"/>
  <c r="DZ20" i="20"/>
  <c r="DY20" i="20"/>
  <c r="DX20" i="20"/>
  <c r="DW20" i="20"/>
  <c r="DV20" i="20"/>
  <c r="DU20" i="20"/>
  <c r="DT20" i="20"/>
  <c r="DS20" i="20"/>
  <c r="DR20" i="20"/>
  <c r="EN12" i="20"/>
  <c r="EM12" i="20"/>
  <c r="EG12" i="20"/>
  <c r="EF12" i="20"/>
  <c r="DZ12" i="20"/>
  <c r="DY12" i="20"/>
  <c r="DX12" i="20"/>
  <c r="DW12" i="20"/>
  <c r="DV12" i="20"/>
  <c r="DU12" i="20"/>
  <c r="DT12" i="20"/>
  <c r="DS12" i="20"/>
  <c r="DR12" i="20"/>
  <c r="CL87" i="20"/>
  <c r="CO75" i="20"/>
  <c r="CP75" i="20" s="1"/>
  <c r="CN75" i="20"/>
  <c r="CM75" i="20"/>
  <c r="CL75" i="20"/>
  <c r="CK75" i="20"/>
  <c r="DL69" i="20"/>
  <c r="DK69" i="20"/>
  <c r="DJ69" i="20"/>
  <c r="DI69" i="20"/>
  <c r="DH69" i="20"/>
  <c r="DE69" i="20"/>
  <c r="DD69" i="20"/>
  <c r="DC69" i="20"/>
  <c r="DB69" i="20"/>
  <c r="DA69" i="20"/>
  <c r="CX69" i="20"/>
  <c r="CW69" i="20"/>
  <c r="CV69" i="20"/>
  <c r="CU69" i="20"/>
  <c r="CT69" i="20"/>
  <c r="CS69" i="20"/>
  <c r="CR69" i="20"/>
  <c r="CQ69" i="20"/>
  <c r="CP69" i="20"/>
  <c r="CO69" i="20"/>
  <c r="CN69" i="20"/>
  <c r="CM69" i="20"/>
  <c r="DF69" i="20"/>
  <c r="CY69" i="20"/>
  <c r="CK69" i="20"/>
  <c r="DL58" i="20"/>
  <c r="DK58" i="20"/>
  <c r="DJ58" i="20"/>
  <c r="DI58" i="20"/>
  <c r="DG58" i="20"/>
  <c r="DF58" i="20"/>
  <c r="DE58" i="20"/>
  <c r="DD58" i="20"/>
  <c r="DC58" i="20"/>
  <c r="DB58" i="20"/>
  <c r="CZ58" i="20"/>
  <c r="CY58" i="20"/>
  <c r="CX58" i="20"/>
  <c r="CW58" i="20"/>
  <c r="CV58" i="20"/>
  <c r="CU58" i="20"/>
  <c r="CT58" i="20"/>
  <c r="CS58" i="20"/>
  <c r="CR58" i="20"/>
  <c r="CQ58" i="20"/>
  <c r="CP58" i="20"/>
  <c r="CO58" i="20"/>
  <c r="CN58" i="20"/>
  <c r="CL58" i="20"/>
  <c r="CK58" i="20"/>
  <c r="DL43" i="20"/>
  <c r="DK43" i="20"/>
  <c r="DJ43" i="20"/>
  <c r="DI43" i="20"/>
  <c r="DH43" i="20"/>
  <c r="DG43" i="20"/>
  <c r="DF43" i="20"/>
  <c r="DE43" i="20"/>
  <c r="DD43" i="20"/>
  <c r="DC43" i="20"/>
  <c r="DB43" i="20"/>
  <c r="DA43" i="20"/>
  <c r="CZ43" i="20"/>
  <c r="CY43" i="20"/>
  <c r="CX43" i="20"/>
  <c r="CW43" i="20"/>
  <c r="CV43" i="20"/>
  <c r="CU43" i="20"/>
  <c r="CT43" i="20"/>
  <c r="CS43" i="20"/>
  <c r="CR43" i="20"/>
  <c r="CQ43" i="20"/>
  <c r="CP43" i="20"/>
  <c r="CO43" i="20"/>
  <c r="CN43" i="20"/>
  <c r="CK43" i="20"/>
  <c r="CM43" i="20"/>
  <c r="CL43" i="20"/>
  <c r="DL36" i="20"/>
  <c r="DK36" i="20"/>
  <c r="DJ36" i="20"/>
  <c r="DI36" i="20"/>
  <c r="DF36" i="20"/>
  <c r="DE36" i="20"/>
  <c r="DD36" i="20"/>
  <c r="DC36" i="20"/>
  <c r="DB36" i="20"/>
  <c r="CY36" i="20"/>
  <c r="CX36" i="20"/>
  <c r="CW36" i="20"/>
  <c r="CV36" i="20"/>
  <c r="CU36" i="20"/>
  <c r="CT36" i="20"/>
  <c r="CS36" i="20"/>
  <c r="CR36" i="20"/>
  <c r="CQ36" i="20"/>
  <c r="CP36" i="20"/>
  <c r="CO36" i="20"/>
  <c r="CN36" i="20"/>
  <c r="CK36" i="20"/>
  <c r="DL20" i="20"/>
  <c r="DK20" i="20"/>
  <c r="DE20" i="20"/>
  <c r="DD20" i="20"/>
  <c r="CX20" i="20"/>
  <c r="CW20" i="20"/>
  <c r="CV20" i="20"/>
  <c r="CU20" i="20"/>
  <c r="CT20" i="20"/>
  <c r="CS20" i="20"/>
  <c r="CR20" i="20"/>
  <c r="CQ20" i="20"/>
  <c r="CP20" i="20"/>
  <c r="DL12" i="20"/>
  <c r="DK12" i="20"/>
  <c r="DE12" i="20"/>
  <c r="DD12" i="20"/>
  <c r="CX12" i="20"/>
  <c r="CW12" i="20"/>
  <c r="CV12" i="20"/>
  <c r="CU12" i="20"/>
  <c r="CT12" i="20"/>
  <c r="CS12" i="20"/>
  <c r="CR12" i="20"/>
  <c r="CQ12" i="20"/>
  <c r="CP12" i="20"/>
  <c r="CJ69" i="20"/>
  <c r="CI69" i="20"/>
  <c r="CH69" i="20"/>
  <c r="CG69" i="20"/>
  <c r="CF69" i="20"/>
  <c r="CC69" i="20"/>
  <c r="CB69" i="20"/>
  <c r="CA69" i="20"/>
  <c r="BZ69" i="20"/>
  <c r="BY69" i="20"/>
  <c r="BV69" i="20"/>
  <c r="BU69" i="20"/>
  <c r="BT69" i="20"/>
  <c r="BS69" i="20"/>
  <c r="BR69" i="20"/>
  <c r="BQ69" i="20"/>
  <c r="BP69" i="20"/>
  <c r="BO69" i="20"/>
  <c r="BN69" i="20"/>
  <c r="CD69" i="20"/>
  <c r="BW69" i="20"/>
  <c r="CJ58" i="20"/>
  <c r="CI58" i="20"/>
  <c r="CH58" i="20"/>
  <c r="CG58" i="20"/>
  <c r="CE58" i="20"/>
  <c r="CD58" i="20"/>
  <c r="CC58" i="20"/>
  <c r="CB58" i="20"/>
  <c r="CA58" i="20"/>
  <c r="BZ58" i="20"/>
  <c r="BX58" i="20"/>
  <c r="BW58" i="20"/>
  <c r="BV58" i="20"/>
  <c r="BU58" i="20"/>
  <c r="BT58" i="20"/>
  <c r="BS58" i="20"/>
  <c r="BR58" i="20"/>
  <c r="BQ58" i="20"/>
  <c r="BP58" i="20"/>
  <c r="BO58" i="20"/>
  <c r="BN58" i="20"/>
  <c r="CJ43" i="20"/>
  <c r="CI43" i="20"/>
  <c r="CH43" i="20"/>
  <c r="CG43" i="20"/>
  <c r="CF43" i="20"/>
  <c r="CE43" i="20"/>
  <c r="CD43" i="20"/>
  <c r="CC43" i="20"/>
  <c r="CB43" i="20"/>
  <c r="CA43" i="20"/>
  <c r="BZ43" i="20"/>
  <c r="BY43" i="20"/>
  <c r="BX43" i="20"/>
  <c r="BW43" i="20"/>
  <c r="BV43" i="20"/>
  <c r="BU43" i="20"/>
  <c r="BT43" i="20"/>
  <c r="BS43" i="20"/>
  <c r="BR43" i="20"/>
  <c r="BQ43" i="20"/>
  <c r="BP43" i="20"/>
  <c r="BO43" i="20"/>
  <c r="BN43" i="20"/>
  <c r="CJ36" i="20"/>
  <c r="CI36" i="20"/>
  <c r="CH36" i="20"/>
  <c r="CG36" i="20"/>
  <c r="CD36" i="20"/>
  <c r="CC36" i="20"/>
  <c r="CB36" i="20"/>
  <c r="CA36" i="20"/>
  <c r="BZ36" i="20"/>
  <c r="BW36" i="20"/>
  <c r="BV36" i="20"/>
  <c r="BU36" i="20"/>
  <c r="BT36" i="20"/>
  <c r="BS36" i="20"/>
  <c r="BR36" i="20"/>
  <c r="BQ36" i="20"/>
  <c r="BP36" i="20"/>
  <c r="BO36" i="20"/>
  <c r="BN36" i="20"/>
  <c r="CJ20" i="20"/>
  <c r="CI20" i="20"/>
  <c r="CC20" i="20"/>
  <c r="CB20" i="20"/>
  <c r="BV20" i="20"/>
  <c r="BU20" i="20"/>
  <c r="BT20" i="20"/>
  <c r="BS20" i="20"/>
  <c r="BR20" i="20"/>
  <c r="BQ20" i="20"/>
  <c r="BP20" i="20"/>
  <c r="BO20" i="20"/>
  <c r="BN20" i="20"/>
  <c r="CJ12" i="20"/>
  <c r="CI12" i="20"/>
  <c r="CC12" i="20"/>
  <c r="CB12" i="20"/>
  <c r="BV12" i="20"/>
  <c r="BU12" i="20"/>
  <c r="BT12" i="20"/>
  <c r="BS12" i="20"/>
  <c r="BR12" i="20"/>
  <c r="BQ12" i="20"/>
  <c r="BP12" i="20"/>
  <c r="BO12" i="20"/>
  <c r="BN12" i="20"/>
  <c r="N43" i="20"/>
  <c r="P69" i="20"/>
  <c r="O69" i="20"/>
  <c r="N69" i="20"/>
  <c r="L69" i="20"/>
  <c r="P58" i="20"/>
  <c r="O58" i="20"/>
  <c r="M58" i="20"/>
  <c r="L58" i="20"/>
  <c r="P43" i="20"/>
  <c r="O43" i="20"/>
  <c r="M43" i="20"/>
  <c r="L43" i="20"/>
  <c r="P36" i="20"/>
  <c r="O36" i="20"/>
  <c r="L36" i="20"/>
  <c r="C75" i="20"/>
  <c r="D75" i="20" s="1"/>
  <c r="F6" i="32"/>
  <c r="F7" i="32" s="1"/>
  <c r="F8" i="32" s="1"/>
  <c r="F9" i="32" s="1"/>
  <c r="F10" i="32" s="1"/>
  <c r="F11" i="32" s="1"/>
  <c r="F12" i="32" s="1"/>
  <c r="F13" i="32" s="1"/>
  <c r="F14" i="32" s="1"/>
  <c r="F15" i="32" s="1"/>
  <c r="F16" i="32" s="1"/>
  <c r="F17" i="32" s="1"/>
  <c r="F18" i="32" s="1"/>
  <c r="F19" i="32" s="1"/>
  <c r="F20" i="32" s="1"/>
  <c r="F21" i="32" s="1"/>
  <c r="F22" i="32" s="1"/>
  <c r="F23" i="32" s="1"/>
  <c r="F24" i="32" s="1"/>
  <c r="F25" i="32" s="1"/>
  <c r="F26" i="32" s="1"/>
  <c r="E27" i="32"/>
  <c r="F27" i="32" l="1"/>
  <c r="F28" i="32" s="1"/>
  <c r="F29" i="32" s="1"/>
  <c r="F30" i="32" s="1"/>
  <c r="F31" i="32" s="1"/>
  <c r="F32" i="32" s="1"/>
  <c r="F33" i="32" s="1"/>
  <c r="F34" i="32" s="1"/>
  <c r="F35" i="32" s="1"/>
  <c r="F36" i="32" s="1"/>
  <c r="F37" i="32" s="1"/>
  <c r="F38" i="32" s="1"/>
  <c r="CR21" i="20"/>
  <c r="G58" i="20"/>
  <c r="BH21" i="20"/>
  <c r="BH37" i="20" s="1"/>
  <c r="BH44" i="20" s="1"/>
  <c r="AL21" i="20"/>
  <c r="AL37" i="20" s="1"/>
  <c r="AL44" i="20" s="1"/>
  <c r="GA21" i="20"/>
  <c r="GA37" i="20" s="1"/>
  <c r="GA44" i="20" s="1"/>
  <c r="FP21" i="20"/>
  <c r="FP37" i="20" s="1"/>
  <c r="FP44" i="20" s="1"/>
  <c r="AM21" i="20"/>
  <c r="AM37" i="20" s="1"/>
  <c r="AM44" i="20" s="1"/>
  <c r="BD21" i="20"/>
  <c r="BD37" i="20" s="1"/>
  <c r="BD44" i="20" s="1"/>
  <c r="AS21" i="20"/>
  <c r="AS37" i="20" s="1"/>
  <c r="AS44" i="20" s="1"/>
  <c r="BF21" i="20"/>
  <c r="BF37" i="20" s="1"/>
  <c r="BF44" i="20" s="1"/>
  <c r="DR21" i="20"/>
  <c r="DR37" i="20" s="1"/>
  <c r="DR44" i="20" s="1"/>
  <c r="AD21" i="20"/>
  <c r="AD37" i="20" s="1"/>
  <c r="AD44" i="20" s="1"/>
  <c r="BJ21" i="20"/>
  <c r="BJ37" i="20" s="1"/>
  <c r="BJ44" i="20" s="1"/>
  <c r="FA21" i="20"/>
  <c r="FA37" i="20" s="1"/>
  <c r="FA44" i="20" s="1"/>
  <c r="GC21" i="20"/>
  <c r="GC37" i="20" s="1"/>
  <c r="GC44" i="20" s="1"/>
  <c r="S21" i="20"/>
  <c r="S37" i="20" s="1"/>
  <c r="S44" i="20" s="1"/>
  <c r="DE21" i="20"/>
  <c r="DE37" i="20" s="1"/>
  <c r="DE44" i="20" s="1"/>
  <c r="FH21" i="20"/>
  <c r="FH37" i="20" s="1"/>
  <c r="FH44" i="20" s="1"/>
  <c r="AE21" i="20"/>
  <c r="AE37" i="20" s="1"/>
  <c r="AE44" i="20" s="1"/>
  <c r="AR21" i="20"/>
  <c r="AR37" i="20" s="1"/>
  <c r="AR44" i="20" s="1"/>
  <c r="AV21" i="20"/>
  <c r="AV37" i="20" s="1"/>
  <c r="AV44" i="20" s="1"/>
  <c r="BA21" i="20"/>
  <c r="BA37" i="20" s="1"/>
  <c r="BA44" i="20" s="1"/>
  <c r="BM21" i="20"/>
  <c r="BM37" i="20" s="1"/>
  <c r="BM44" i="20" s="1"/>
  <c r="V21" i="20"/>
  <c r="V37" i="20" s="1"/>
  <c r="V44" i="20" s="1"/>
  <c r="AA21" i="20"/>
  <c r="AA37" i="20" s="1"/>
  <c r="AA44" i="20" s="1"/>
  <c r="BS21" i="20"/>
  <c r="BS37" i="20" s="1"/>
  <c r="BS44" i="20" s="1"/>
  <c r="DL21" i="20"/>
  <c r="DL37" i="20" s="1"/>
  <c r="DL44" i="20" s="1"/>
  <c r="EN21" i="20"/>
  <c r="EN37" i="20" s="1"/>
  <c r="EN44" i="20" s="1"/>
  <c r="EW21" i="20"/>
  <c r="EW37" i="20" s="1"/>
  <c r="EW44" i="20" s="1"/>
  <c r="FO21" i="20"/>
  <c r="FO37" i="20" s="1"/>
  <c r="FO44" i="20" s="1"/>
  <c r="DD21" i="20"/>
  <c r="DD37" i="20" s="1"/>
  <c r="DD44" i="20" s="1"/>
  <c r="CT21" i="20"/>
  <c r="CT37" i="20" s="1"/>
  <c r="CT44" i="20" s="1"/>
  <c r="R21" i="20"/>
  <c r="R37" i="20" s="1"/>
  <c r="R44" i="20" s="1"/>
  <c r="AI21" i="20"/>
  <c r="AI37" i="20" s="1"/>
  <c r="AI44" i="20" s="1"/>
  <c r="AN21" i="20"/>
  <c r="AN37" i="20" s="1"/>
  <c r="AN44" i="20" s="1"/>
  <c r="BE21" i="20"/>
  <c r="BE37" i="20" s="1"/>
  <c r="BE44" i="20" s="1"/>
  <c r="BI21" i="20"/>
  <c r="BI37" i="20" s="1"/>
  <c r="BI44" i="20" s="1"/>
  <c r="CJ21" i="20"/>
  <c r="CJ37" i="20" s="1"/>
  <c r="CJ44" i="20" s="1"/>
  <c r="AK21" i="20"/>
  <c r="AK37" i="20" s="1"/>
  <c r="AK44" i="20" s="1"/>
  <c r="AP21" i="20"/>
  <c r="AP37" i="20" s="1"/>
  <c r="AP44" i="20" s="1"/>
  <c r="AT21" i="20"/>
  <c r="AT37" i="20" s="1"/>
  <c r="AT44" i="20" s="1"/>
  <c r="Z21" i="20"/>
  <c r="Z37" i="20" s="1"/>
  <c r="Z44" i="20" s="1"/>
  <c r="AQ21" i="20"/>
  <c r="AQ37" i="20" s="1"/>
  <c r="AQ44" i="20" s="1"/>
  <c r="BL21" i="20"/>
  <c r="BL37" i="20" s="1"/>
  <c r="BL44" i="20" s="1"/>
  <c r="T21" i="20"/>
  <c r="T37" i="20" s="1"/>
  <c r="T44" i="20" s="1"/>
  <c r="Y21" i="20"/>
  <c r="Y37" i="20" s="1"/>
  <c r="Y44" i="20" s="1"/>
  <c r="CP21" i="20"/>
  <c r="CP37" i="20" s="1"/>
  <c r="CP44" i="20" s="1"/>
  <c r="BR21" i="20"/>
  <c r="BR37" i="20" s="1"/>
  <c r="BR44" i="20" s="1"/>
  <c r="BT21" i="20"/>
  <c r="BT37" i="20" s="1"/>
  <c r="BT44" i="20" s="1"/>
  <c r="CU21" i="20"/>
  <c r="CU37" i="20" s="1"/>
  <c r="CU44" i="20" s="1"/>
  <c r="CX21" i="20"/>
  <c r="CX37" i="20" s="1"/>
  <c r="CX44" i="20" s="1"/>
  <c r="DX21" i="20"/>
  <c r="DX37" i="20" s="1"/>
  <c r="DX44" i="20" s="1"/>
  <c r="W21" i="20"/>
  <c r="W37" i="20" s="1"/>
  <c r="W44" i="20" s="1"/>
  <c r="AW21" i="20"/>
  <c r="AW37" i="20" s="1"/>
  <c r="AW44" i="20" s="1"/>
  <c r="BB21" i="20"/>
  <c r="BB37" i="20" s="1"/>
  <c r="BB44" i="20" s="1"/>
  <c r="BN21" i="20"/>
  <c r="BN37" i="20" s="1"/>
  <c r="BN44" i="20" s="1"/>
  <c r="BV21" i="20"/>
  <c r="BV37" i="20" s="1"/>
  <c r="BV44" i="20" s="1"/>
  <c r="DY21" i="20"/>
  <c r="DY37" i="20" s="1"/>
  <c r="DY44" i="20" s="1"/>
  <c r="AC21" i="20"/>
  <c r="AC37" i="20" s="1"/>
  <c r="AC44" i="20" s="1"/>
  <c r="AG21" i="20"/>
  <c r="AG37" i="20" s="1"/>
  <c r="AG44" i="20" s="1"/>
  <c r="AX21" i="20"/>
  <c r="AX37" i="20" s="1"/>
  <c r="AX44" i="20" s="1"/>
  <c r="E75" i="20"/>
  <c r="F75" i="20"/>
  <c r="FX21" i="20"/>
  <c r="FX37" i="20" s="1"/>
  <c r="FX44" i="20" s="1"/>
  <c r="Q21" i="20"/>
  <c r="Q37" i="20" s="1"/>
  <c r="Q44" i="20" s="1"/>
  <c r="AB21" i="20"/>
  <c r="AB37" i="20" s="1"/>
  <c r="AB44" i="20" s="1"/>
  <c r="AJ21" i="20"/>
  <c r="AJ37" i="20" s="1"/>
  <c r="AJ44" i="20" s="1"/>
  <c r="AY21" i="20"/>
  <c r="AY37" i="20" s="1"/>
  <c r="AY44" i="20" s="1"/>
  <c r="BG21" i="20"/>
  <c r="BG37" i="20" s="1"/>
  <c r="BG44" i="20" s="1"/>
  <c r="CS21" i="20"/>
  <c r="CS37" i="20" s="1"/>
  <c r="CS44" i="20" s="1"/>
  <c r="DZ21" i="20"/>
  <c r="DZ37" i="20" s="1"/>
  <c r="DZ44" i="20" s="1"/>
  <c r="EY21" i="20"/>
  <c r="EY37" i="20" s="1"/>
  <c r="EY44" i="20" s="1"/>
  <c r="AZ21" i="20"/>
  <c r="AZ37" i="20" s="1"/>
  <c r="AZ44" i="20" s="1"/>
  <c r="EF21" i="20"/>
  <c r="EZ21" i="20"/>
  <c r="EZ37" i="20" s="1"/>
  <c r="EZ44" i="20" s="1"/>
  <c r="FZ21" i="20"/>
  <c r="FZ37" i="20" s="1"/>
  <c r="FZ44" i="20" s="1"/>
  <c r="BO21" i="20"/>
  <c r="BO37" i="20" s="1"/>
  <c r="BO44" i="20" s="1"/>
  <c r="CB21" i="20"/>
  <c r="CB37" i="20" s="1"/>
  <c r="CB44" i="20" s="1"/>
  <c r="CV21" i="20"/>
  <c r="CV37" i="20" s="1"/>
  <c r="CV44" i="20" s="1"/>
  <c r="DU21" i="20"/>
  <c r="DU37" i="20" s="1"/>
  <c r="DU44" i="20" s="1"/>
  <c r="EM21" i="20"/>
  <c r="EM37" i="20" s="1"/>
  <c r="EM44" i="20" s="1"/>
  <c r="ET21" i="20"/>
  <c r="ET37" i="20" s="1"/>
  <c r="ET44" i="20" s="1"/>
  <c r="FB21" i="20"/>
  <c r="FB37" i="20" s="1"/>
  <c r="FB44" i="20" s="1"/>
  <c r="GB21" i="20"/>
  <c r="GB37" i="20" s="1"/>
  <c r="GB44" i="20" s="1"/>
  <c r="U21" i="20"/>
  <c r="U37" i="20" s="1"/>
  <c r="U44" i="20" s="1"/>
  <c r="X21" i="20"/>
  <c r="X37" i="20" s="1"/>
  <c r="X44" i="20" s="1"/>
  <c r="AF21" i="20"/>
  <c r="AF37" i="20" s="1"/>
  <c r="AF44" i="20" s="1"/>
  <c r="AO21" i="20"/>
  <c r="AO37" i="20" s="1"/>
  <c r="AO44" i="20" s="1"/>
  <c r="AU21" i="20"/>
  <c r="AU37" i="20" s="1"/>
  <c r="AU44" i="20" s="1"/>
  <c r="BC21" i="20"/>
  <c r="BC37" i="20" s="1"/>
  <c r="BC44" i="20" s="1"/>
  <c r="BK21" i="20"/>
  <c r="BK37" i="20" s="1"/>
  <c r="BK44" i="20" s="1"/>
  <c r="BP21" i="20"/>
  <c r="BP37" i="20" s="1"/>
  <c r="BP44" i="20" s="1"/>
  <c r="CC21" i="20"/>
  <c r="CC37" i="20" s="1"/>
  <c r="CC44" i="20" s="1"/>
  <c r="CW21" i="20"/>
  <c r="CW37" i="20" s="1"/>
  <c r="CW44" i="20" s="1"/>
  <c r="DV21" i="20"/>
  <c r="DV37" i="20" s="1"/>
  <c r="DV44" i="20" s="1"/>
  <c r="EX21" i="20"/>
  <c r="EX37" i="20" s="1"/>
  <c r="EX44" i="20" s="1"/>
  <c r="AH21" i="20"/>
  <c r="AH37" i="20" s="1"/>
  <c r="AH44" i="20" s="1"/>
  <c r="CI21" i="20"/>
  <c r="CI37" i="20" s="1"/>
  <c r="CI44" i="20" s="1"/>
  <c r="EV21" i="20"/>
  <c r="EV37" i="20" s="1"/>
  <c r="EV44" i="20" s="1"/>
  <c r="FI21" i="20"/>
  <c r="FI37" i="20" s="1"/>
  <c r="FI44" i="20" s="1"/>
  <c r="FV21" i="20"/>
  <c r="FV37" i="20" s="1"/>
  <c r="FV44" i="20" s="1"/>
  <c r="GD21" i="20"/>
  <c r="GD37" i="20" s="1"/>
  <c r="GD44" i="20" s="1"/>
  <c r="CR37" i="20"/>
  <c r="CR44" i="20" s="1"/>
  <c r="EF37" i="20"/>
  <c r="EF44" i="20" s="1"/>
  <c r="DK21" i="20"/>
  <c r="DK37" i="20" s="1"/>
  <c r="DK44" i="20" s="1"/>
  <c r="BU21" i="20"/>
  <c r="BU37" i="20" s="1"/>
  <c r="BU44" i="20" s="1"/>
  <c r="DW21" i="20"/>
  <c r="DW37" i="20" s="1"/>
  <c r="DW44" i="20" s="1"/>
  <c r="FY21" i="20"/>
  <c r="FY37" i="20" s="1"/>
  <c r="FY44" i="20" s="1"/>
  <c r="BQ21" i="20"/>
  <c r="BQ37" i="20" s="1"/>
  <c r="BQ44" i="20" s="1"/>
  <c r="DS21" i="20"/>
  <c r="DS37" i="20" s="1"/>
  <c r="DS44" i="20" s="1"/>
  <c r="CQ21" i="20"/>
  <c r="CQ37" i="20" s="1"/>
  <c r="CQ44" i="20" s="1"/>
  <c r="DT21" i="20"/>
  <c r="DT37" i="20" s="1"/>
  <c r="DT44" i="20" s="1"/>
  <c r="EG21" i="20"/>
  <c r="EG37" i="20" s="1"/>
  <c r="EG44" i="20" s="1"/>
  <c r="EU21" i="20"/>
  <c r="EU37" i="20" s="1"/>
  <c r="EU44" i="20" s="1"/>
  <c r="FW21" i="20"/>
  <c r="FW37" i="20" s="1"/>
  <c r="FW44" i="20" s="1"/>
  <c r="FS36" i="20"/>
  <c r="FU12" i="20"/>
  <c r="FR36" i="20"/>
  <c r="FR69" i="20"/>
  <c r="FS12" i="20"/>
  <c r="FQ20" i="20"/>
  <c r="FU20" i="20"/>
  <c r="FR20" i="20"/>
  <c r="FQ12" i="20"/>
  <c r="FS20" i="20"/>
  <c r="FT12" i="20"/>
  <c r="FR12" i="20"/>
  <c r="FT20" i="20"/>
  <c r="FS58" i="20"/>
  <c r="FW75" i="20"/>
  <c r="ES12" i="20"/>
  <c r="EQ12" i="20"/>
  <c r="FJ12" i="20"/>
  <c r="ES20" i="20"/>
  <c r="FL20" i="20"/>
  <c r="FE58" i="20"/>
  <c r="ER12" i="20"/>
  <c r="FK12" i="20"/>
  <c r="FC20" i="20"/>
  <c r="FM20" i="20"/>
  <c r="EQ36" i="20"/>
  <c r="FL58" i="20"/>
  <c r="FL12" i="20"/>
  <c r="FD20" i="20"/>
  <c r="FN20" i="20"/>
  <c r="FE36" i="20"/>
  <c r="EP36" i="20"/>
  <c r="EP69" i="20"/>
  <c r="FC12" i="20"/>
  <c r="FL36" i="20"/>
  <c r="FD69" i="20"/>
  <c r="FD12" i="20"/>
  <c r="FN12" i="20"/>
  <c r="EO20" i="20"/>
  <c r="FF20" i="20"/>
  <c r="FK36" i="20"/>
  <c r="FK69" i="20"/>
  <c r="FM12" i="20"/>
  <c r="FE20" i="20"/>
  <c r="FD36" i="20"/>
  <c r="FE12" i="20"/>
  <c r="EP20" i="20"/>
  <c r="FG20" i="20"/>
  <c r="EO12" i="20"/>
  <c r="FF12" i="20"/>
  <c r="EQ20" i="20"/>
  <c r="FJ20" i="20"/>
  <c r="EP12" i="20"/>
  <c r="FG12" i="20"/>
  <c r="ER20" i="20"/>
  <c r="FK20" i="20"/>
  <c r="EQ58" i="20"/>
  <c r="ET75" i="20"/>
  <c r="EH12" i="20"/>
  <c r="DO12" i="20"/>
  <c r="DQ20" i="20"/>
  <c r="EJ20" i="20"/>
  <c r="EC58" i="20"/>
  <c r="DP12" i="20"/>
  <c r="EI12" i="20"/>
  <c r="EA20" i="20"/>
  <c r="EK20" i="20"/>
  <c r="DO36" i="20"/>
  <c r="EJ58" i="20"/>
  <c r="EJ12" i="20"/>
  <c r="EA12" i="20"/>
  <c r="EK12" i="20"/>
  <c r="EC20" i="20"/>
  <c r="EJ36" i="20"/>
  <c r="EB36" i="20"/>
  <c r="EB69" i="20"/>
  <c r="DQ12" i="20"/>
  <c r="DQ21" i="20" s="1"/>
  <c r="DQ37" i="20" s="1"/>
  <c r="DQ44" i="20" s="1"/>
  <c r="EC36" i="20"/>
  <c r="DN69" i="20"/>
  <c r="EB12" i="20"/>
  <c r="EL12" i="20"/>
  <c r="DM20" i="20"/>
  <c r="ED20" i="20"/>
  <c r="EI36" i="20"/>
  <c r="EI69" i="20"/>
  <c r="DN36" i="20"/>
  <c r="EC12" i="20"/>
  <c r="DN20" i="20"/>
  <c r="EE20" i="20"/>
  <c r="EB20" i="20"/>
  <c r="DM12" i="20"/>
  <c r="ED12" i="20"/>
  <c r="DO20" i="20"/>
  <c r="EH20" i="20"/>
  <c r="EL20" i="20"/>
  <c r="DN12" i="20"/>
  <c r="EE12" i="20"/>
  <c r="DP20" i="20"/>
  <c r="EI20" i="20"/>
  <c r="DO58" i="20"/>
  <c r="DS75" i="20"/>
  <c r="CK12" i="20"/>
  <c r="DB12" i="20"/>
  <c r="DF12" i="20"/>
  <c r="CM12" i="20"/>
  <c r="CO20" i="20"/>
  <c r="DH20" i="20"/>
  <c r="DA58" i="20"/>
  <c r="CN12" i="20"/>
  <c r="DG12" i="20"/>
  <c r="CY20" i="20"/>
  <c r="DI20" i="20"/>
  <c r="CM36" i="20"/>
  <c r="DH58" i="20"/>
  <c r="CL69" i="20"/>
  <c r="DJ20" i="20"/>
  <c r="DA36" i="20"/>
  <c r="CY12" i="20"/>
  <c r="DI12" i="20"/>
  <c r="DA20" i="20"/>
  <c r="DH36" i="20"/>
  <c r="CZ36" i="20"/>
  <c r="CZ69" i="20"/>
  <c r="CO12" i="20"/>
  <c r="DH12" i="20"/>
  <c r="CZ20" i="20"/>
  <c r="CL36" i="20"/>
  <c r="CZ12" i="20"/>
  <c r="DJ12" i="20"/>
  <c r="CK20" i="20"/>
  <c r="DB20" i="20"/>
  <c r="DG36" i="20"/>
  <c r="DG69" i="20"/>
  <c r="DA12" i="20"/>
  <c r="CL20" i="20"/>
  <c r="DC20" i="20"/>
  <c r="DF20" i="20"/>
  <c r="CM20" i="20"/>
  <c r="CL12" i="20"/>
  <c r="DC12" i="20"/>
  <c r="CN20" i="20"/>
  <c r="DG20" i="20"/>
  <c r="CM58" i="20"/>
  <c r="CQ75" i="20"/>
  <c r="CE20" i="20"/>
  <c r="CA12" i="20"/>
  <c r="CF20" i="20"/>
  <c r="BY58" i="20"/>
  <c r="CE12" i="20"/>
  <c r="BW20" i="20"/>
  <c r="CG20" i="20"/>
  <c r="CF58" i="20"/>
  <c r="CD12" i="20"/>
  <c r="CF12" i="20"/>
  <c r="BX20" i="20"/>
  <c r="CH20" i="20"/>
  <c r="BY36" i="20"/>
  <c r="CF36" i="20"/>
  <c r="BX36" i="20"/>
  <c r="BX69" i="20"/>
  <c r="BW12" i="20"/>
  <c r="CG12" i="20"/>
  <c r="BY20" i="20"/>
  <c r="BX12" i="20"/>
  <c r="CH12" i="20"/>
  <c r="BZ20" i="20"/>
  <c r="CE36" i="20"/>
  <c r="CE69" i="20"/>
  <c r="BY12" i="20"/>
  <c r="CA20" i="20"/>
  <c r="BZ12" i="20"/>
  <c r="CD20" i="20"/>
  <c r="P12" i="20"/>
  <c r="O20" i="20"/>
  <c r="N58" i="20"/>
  <c r="P20" i="20"/>
  <c r="M36" i="20"/>
  <c r="M69" i="20"/>
  <c r="L12" i="20"/>
  <c r="M12" i="20"/>
  <c r="L20" i="20"/>
  <c r="N12" i="20"/>
  <c r="M20" i="20"/>
  <c r="N36" i="20"/>
  <c r="O12" i="20"/>
  <c r="N20" i="20"/>
  <c r="DS50" i="20" l="1"/>
  <c r="DS59" i="20" s="1"/>
  <c r="DS70" i="20" s="1"/>
  <c r="R50" i="20"/>
  <c r="R59" i="20" s="1"/>
  <c r="R70" i="20" s="1"/>
  <c r="EG50" i="20"/>
  <c r="EG59" i="20" s="1"/>
  <c r="EG70" i="20" s="1"/>
  <c r="AY50" i="20"/>
  <c r="AY59" i="20" s="1"/>
  <c r="AY70" i="20" s="1"/>
  <c r="AP50" i="20"/>
  <c r="AP59" i="20" s="1"/>
  <c r="AP70" i="20" s="1"/>
  <c r="BP50" i="20"/>
  <c r="BP59" i="20" s="1"/>
  <c r="BP70" i="20" s="1"/>
  <c r="DZ50" i="20"/>
  <c r="DZ59" i="20" s="1"/>
  <c r="DZ70" i="20" s="1"/>
  <c r="AX50" i="20"/>
  <c r="AX59" i="20" s="1"/>
  <c r="AX70" i="20" s="1"/>
  <c r="CB50" i="20"/>
  <c r="CB59" i="20" s="1"/>
  <c r="CB70" i="20" s="1"/>
  <c r="BA50" i="20"/>
  <c r="BA59" i="20" s="1"/>
  <c r="BA70" i="20" s="1"/>
  <c r="EJ21" i="20"/>
  <c r="BO49" i="20"/>
  <c r="BO50" i="20" s="1"/>
  <c r="BO59" i="20" s="1"/>
  <c r="BO70" i="20" s="1"/>
  <c r="FL21" i="20"/>
  <c r="FL37" i="20" s="1"/>
  <c r="FL44" i="20" s="1"/>
  <c r="BE49" i="20"/>
  <c r="BE50" i="20" s="1"/>
  <c r="BE59" i="20" s="1"/>
  <c r="BE70" i="20" s="1"/>
  <c r="EX49" i="20"/>
  <c r="EX50" i="20" s="1"/>
  <c r="EX59" i="20" s="1"/>
  <c r="EX70" i="20" s="1"/>
  <c r="AG49" i="20"/>
  <c r="AG50" i="20" s="1"/>
  <c r="AG59" i="20" s="1"/>
  <c r="AG70" i="20" s="1"/>
  <c r="BQ49" i="20"/>
  <c r="BQ50" i="20" s="1"/>
  <c r="BQ59" i="20" s="1"/>
  <c r="BQ70" i="20" s="1"/>
  <c r="EZ49" i="20"/>
  <c r="EZ50" i="20" s="1"/>
  <c r="EZ59" i="20" s="1"/>
  <c r="EZ70" i="20" s="1"/>
  <c r="AW49" i="20"/>
  <c r="AW50" i="20" s="1"/>
  <c r="AW59" i="20" s="1"/>
  <c r="AW70" i="20" s="1"/>
  <c r="BM49" i="20"/>
  <c r="BM50" i="20" s="1"/>
  <c r="BM59" i="20" s="1"/>
  <c r="BM70" i="20" s="1"/>
  <c r="AL49" i="20"/>
  <c r="AL50" i="20" s="1"/>
  <c r="AL59" i="20" s="1"/>
  <c r="AL70" i="20" s="1"/>
  <c r="EN49" i="20"/>
  <c r="EN50" i="20" s="1"/>
  <c r="EN59" i="20" s="1"/>
  <c r="EN70" i="20" s="1"/>
  <c r="BR49" i="20"/>
  <c r="BR50" i="20" s="1"/>
  <c r="BR59" i="20" s="1"/>
  <c r="BR70" i="20" s="1"/>
  <c r="AB49" i="20"/>
  <c r="AB50" i="20" s="1"/>
  <c r="AB59" i="20" s="1"/>
  <c r="AB70" i="20" s="1"/>
  <c r="BA49" i="20"/>
  <c r="DE49" i="20"/>
  <c r="DE50" i="20" s="1"/>
  <c r="DE59" i="20" s="1"/>
  <c r="DE70" i="20" s="1"/>
  <c r="AU49" i="20"/>
  <c r="AU50" i="20" s="1"/>
  <c r="AU59" i="20" s="1"/>
  <c r="AU70" i="20" s="1"/>
  <c r="X49" i="20"/>
  <c r="X50" i="20" s="1"/>
  <c r="X59" i="20" s="1"/>
  <c r="X70" i="20" s="1"/>
  <c r="V49" i="20"/>
  <c r="V50" i="20" s="1"/>
  <c r="V59" i="20" s="1"/>
  <c r="V70" i="20" s="1"/>
  <c r="AT49" i="20"/>
  <c r="AT50" i="20" s="1"/>
  <c r="AT59" i="20" s="1"/>
  <c r="AT70" i="20" s="1"/>
  <c r="EY49" i="20"/>
  <c r="EY50" i="20" s="1"/>
  <c r="EY59" i="20" s="1"/>
  <c r="EY70" i="20" s="1"/>
  <c r="AR49" i="20"/>
  <c r="AR50" i="20" s="1"/>
  <c r="AR59" i="20" s="1"/>
  <c r="AR70" i="20" s="1"/>
  <c r="DQ49" i="20"/>
  <c r="DQ50" i="20" s="1"/>
  <c r="DQ59" i="20" s="1"/>
  <c r="DQ70" i="20" s="1"/>
  <c r="AJ49" i="20"/>
  <c r="AJ50" i="20" s="1"/>
  <c r="AJ59" i="20" s="1"/>
  <c r="AJ70" i="20" s="1"/>
  <c r="EM49" i="20"/>
  <c r="EM50" i="20" s="1"/>
  <c r="EM59" i="20" s="1"/>
  <c r="EM70" i="20" s="1"/>
  <c r="AZ49" i="20"/>
  <c r="AZ50" i="20" s="1"/>
  <c r="AZ59" i="20" s="1"/>
  <c r="AZ70" i="20" s="1"/>
  <c r="AD49" i="20"/>
  <c r="AD50" i="20" s="1"/>
  <c r="AD59" i="20" s="1"/>
  <c r="AD70" i="20" s="1"/>
  <c r="CT49" i="20"/>
  <c r="CT50" i="20" s="1"/>
  <c r="CT59" i="20" s="1"/>
  <c r="CT70" i="20" s="1"/>
  <c r="BJ49" i="20"/>
  <c r="BJ50" i="20" s="1"/>
  <c r="BJ59" i="20" s="1"/>
  <c r="BJ70" i="20" s="1"/>
  <c r="AS49" i="20"/>
  <c r="AS50" i="20" s="1"/>
  <c r="AS59" i="20" s="1"/>
  <c r="AS70" i="20" s="1"/>
  <c r="AF49" i="20"/>
  <c r="AF50" i="20" s="1"/>
  <c r="AF59" i="20" s="1"/>
  <c r="AF70" i="20" s="1"/>
  <c r="S49" i="20"/>
  <c r="S50" i="20" s="1"/>
  <c r="S59" i="20" s="1"/>
  <c r="S70" i="20" s="1"/>
  <c r="Q49" i="20"/>
  <c r="Q50" i="20" s="1"/>
  <c r="Q59" i="20" s="1"/>
  <c r="Q70" i="20" s="1"/>
  <c r="FO49" i="20"/>
  <c r="FO50" i="20" s="1"/>
  <c r="FO59" i="20" s="1"/>
  <c r="FO70" i="20" s="1"/>
  <c r="AA49" i="20"/>
  <c r="AA50" i="20" s="1"/>
  <c r="AA59" i="20" s="1"/>
  <c r="AA70" i="20" s="1"/>
  <c r="FI49" i="20"/>
  <c r="FI50" i="20" s="1"/>
  <c r="FI59" i="20" s="1"/>
  <c r="FI70" i="20" s="1"/>
  <c r="DW49" i="20"/>
  <c r="DW50" i="20" s="1"/>
  <c r="DW59" i="20" s="1"/>
  <c r="DW70" i="20" s="1"/>
  <c r="GB49" i="20"/>
  <c r="GB50" i="20" s="1"/>
  <c r="GB59" i="20" s="1"/>
  <c r="GB70" i="20" s="1"/>
  <c r="AE49" i="20"/>
  <c r="AE50" i="20" s="1"/>
  <c r="AE59" i="20" s="1"/>
  <c r="AE70" i="20" s="1"/>
  <c r="AM49" i="20"/>
  <c r="AM50" i="20" s="1"/>
  <c r="AM59" i="20" s="1"/>
  <c r="AM70" i="20" s="1"/>
  <c r="AP49" i="20"/>
  <c r="FP49" i="20"/>
  <c r="FP50" i="20" s="1"/>
  <c r="FP59" i="20" s="1"/>
  <c r="FP70" i="20" s="1"/>
  <c r="CU49" i="20"/>
  <c r="CU50" i="20" s="1"/>
  <c r="CU59" i="20" s="1"/>
  <c r="CU70" i="20" s="1"/>
  <c r="W49" i="20"/>
  <c r="W50" i="20" s="1"/>
  <c r="W59" i="20" s="1"/>
  <c r="W70" i="20" s="1"/>
  <c r="FZ49" i="20"/>
  <c r="FZ50" i="20" s="1"/>
  <c r="FZ59" i="20" s="1"/>
  <c r="FZ70" i="20" s="1"/>
  <c r="FA49" i="20"/>
  <c r="FA50" i="20" s="1"/>
  <c r="FA59" i="20" s="1"/>
  <c r="FA70" i="20" s="1"/>
  <c r="Z49" i="20"/>
  <c r="Z50" i="20" s="1"/>
  <c r="Z59" i="20" s="1"/>
  <c r="Z70" i="20" s="1"/>
  <c r="DY49" i="20"/>
  <c r="DY50" i="20" s="1"/>
  <c r="DY59" i="20" s="1"/>
  <c r="DY70" i="20" s="1"/>
  <c r="DD49" i="20"/>
  <c r="DD50" i="20" s="1"/>
  <c r="DD59" i="20" s="1"/>
  <c r="DD70" i="20" s="1"/>
  <c r="AV49" i="20"/>
  <c r="AV50" i="20" s="1"/>
  <c r="AV59" i="20" s="1"/>
  <c r="AV70" i="20" s="1"/>
  <c r="BL49" i="20"/>
  <c r="BL50" i="20" s="1"/>
  <c r="BL59" i="20" s="1"/>
  <c r="BL70" i="20" s="1"/>
  <c r="DK49" i="20"/>
  <c r="DK50" i="20" s="1"/>
  <c r="DK59" i="20" s="1"/>
  <c r="DK70" i="20" s="1"/>
  <c r="EW49" i="20"/>
  <c r="EW50" i="20" s="1"/>
  <c r="EW59" i="20" s="1"/>
  <c r="EW70" i="20" s="1"/>
  <c r="AN49" i="20"/>
  <c r="AN50" i="20" s="1"/>
  <c r="AN59" i="20" s="1"/>
  <c r="AN70" i="20" s="1"/>
  <c r="FB49" i="20"/>
  <c r="FB50" i="20" s="1"/>
  <c r="FB59" i="20" s="1"/>
  <c r="FB70" i="20" s="1"/>
  <c r="AH49" i="20"/>
  <c r="AH50" i="20" s="1"/>
  <c r="AH59" i="20" s="1"/>
  <c r="AH70" i="20" s="1"/>
  <c r="CI49" i="20"/>
  <c r="CI50" i="20" s="1"/>
  <c r="CI59" i="20" s="1"/>
  <c r="CI70" i="20" s="1"/>
  <c r="AK49" i="20"/>
  <c r="AK50" i="20" s="1"/>
  <c r="AK59" i="20" s="1"/>
  <c r="AK70" i="20" s="1"/>
  <c r="CJ49" i="20"/>
  <c r="CJ50" i="20" s="1"/>
  <c r="CJ59" i="20" s="1"/>
  <c r="CJ70" i="20" s="1"/>
  <c r="GA49" i="20"/>
  <c r="GA50" i="20" s="1"/>
  <c r="GA59" i="20" s="1"/>
  <c r="GA70" i="20" s="1"/>
  <c r="DU49" i="20"/>
  <c r="DU50" i="20" s="1"/>
  <c r="DU59" i="20" s="1"/>
  <c r="DU70" i="20" s="1"/>
  <c r="GD49" i="20"/>
  <c r="GD50" i="20" s="1"/>
  <c r="GD59" i="20" s="1"/>
  <c r="GD70" i="20" s="1"/>
  <c r="CB49" i="20"/>
  <c r="U49" i="20"/>
  <c r="U50" i="20" s="1"/>
  <c r="U59" i="20" s="1"/>
  <c r="U70" i="20" s="1"/>
  <c r="DS49" i="20"/>
  <c r="CX49" i="20"/>
  <c r="CX50" i="20" s="1"/>
  <c r="CX59" i="20" s="1"/>
  <c r="CX70" i="20" s="1"/>
  <c r="CW49" i="20"/>
  <c r="CW50" i="20" s="1"/>
  <c r="CW59" i="20" s="1"/>
  <c r="CW70" i="20" s="1"/>
  <c r="AI49" i="20"/>
  <c r="AI50" i="20" s="1"/>
  <c r="AI59" i="20" s="1"/>
  <c r="AI70" i="20" s="1"/>
  <c r="AQ49" i="20"/>
  <c r="AQ50" i="20" s="1"/>
  <c r="AQ59" i="20" s="1"/>
  <c r="AQ70" i="20" s="1"/>
  <c r="DZ49" i="20"/>
  <c r="R49" i="20"/>
  <c r="BK49" i="20"/>
  <c r="BK50" i="20" s="1"/>
  <c r="BK59" i="20" s="1"/>
  <c r="BK70" i="20" s="1"/>
  <c r="EU49" i="20"/>
  <c r="EU50" i="20" s="1"/>
  <c r="EU59" i="20" s="1"/>
  <c r="EU70" i="20" s="1"/>
  <c r="BP49" i="20"/>
  <c r="AC49" i="20"/>
  <c r="AC50" i="20" s="1"/>
  <c r="AC59" i="20" s="1"/>
  <c r="AC70" i="20" s="1"/>
  <c r="FW49" i="20"/>
  <c r="FW50" i="20" s="1"/>
  <c r="FW59" i="20" s="1"/>
  <c r="FW70" i="20" s="1"/>
  <c r="EF49" i="20"/>
  <c r="EF50" i="20" s="1"/>
  <c r="EF59" i="20" s="1"/>
  <c r="EF70" i="20" s="1"/>
  <c r="BI49" i="20"/>
  <c r="BI50" i="20" s="1"/>
  <c r="BI59" i="20" s="1"/>
  <c r="BI70" i="20" s="1"/>
  <c r="FH49" i="20"/>
  <c r="FH50" i="20" s="1"/>
  <c r="FH59" i="20" s="1"/>
  <c r="FH70" i="20" s="1"/>
  <c r="BH49" i="20"/>
  <c r="BH50" i="20" s="1"/>
  <c r="BH59" i="20" s="1"/>
  <c r="BH70" i="20" s="1"/>
  <c r="CR49" i="20"/>
  <c r="CR50" i="20" s="1"/>
  <c r="CR59" i="20" s="1"/>
  <c r="CR70" i="20" s="1"/>
  <c r="BV49" i="20"/>
  <c r="BV50" i="20" s="1"/>
  <c r="BV59" i="20" s="1"/>
  <c r="BV70" i="20" s="1"/>
  <c r="FY49" i="20"/>
  <c r="FY50" i="20" s="1"/>
  <c r="FY59" i="20" s="1"/>
  <c r="FY70" i="20" s="1"/>
  <c r="BN49" i="20"/>
  <c r="BN50" i="20" s="1"/>
  <c r="BN59" i="20" s="1"/>
  <c r="BN70" i="20" s="1"/>
  <c r="Y49" i="20"/>
  <c r="Y50" i="20" s="1"/>
  <c r="Y59" i="20" s="1"/>
  <c r="Y70" i="20" s="1"/>
  <c r="DR49" i="20"/>
  <c r="DR50" i="20" s="1"/>
  <c r="DR59" i="20" s="1"/>
  <c r="DR70" i="20" s="1"/>
  <c r="GC49" i="20"/>
  <c r="GC50" i="20" s="1"/>
  <c r="GC59" i="20" s="1"/>
  <c r="GC70" i="20" s="1"/>
  <c r="DV49" i="20"/>
  <c r="DV50" i="20" s="1"/>
  <c r="DV59" i="20" s="1"/>
  <c r="DV70" i="20" s="1"/>
  <c r="BS49" i="20"/>
  <c r="BS50" i="20" s="1"/>
  <c r="BS59" i="20" s="1"/>
  <c r="BS70" i="20" s="1"/>
  <c r="DL49" i="20"/>
  <c r="DL50" i="20" s="1"/>
  <c r="DL59" i="20" s="1"/>
  <c r="DL70" i="20" s="1"/>
  <c r="BD49" i="20"/>
  <c r="BD50" i="20" s="1"/>
  <c r="BD59" i="20" s="1"/>
  <c r="BD70" i="20" s="1"/>
  <c r="DX49" i="20"/>
  <c r="DX50" i="20" s="1"/>
  <c r="DX59" i="20" s="1"/>
  <c r="DX70" i="20" s="1"/>
  <c r="BC49" i="20"/>
  <c r="BC50" i="20" s="1"/>
  <c r="BC59" i="20" s="1"/>
  <c r="BC70" i="20" s="1"/>
  <c r="BG49" i="20"/>
  <c r="BG50" i="20" s="1"/>
  <c r="BG59" i="20" s="1"/>
  <c r="BG70" i="20" s="1"/>
  <c r="AO49" i="20"/>
  <c r="AO50" i="20" s="1"/>
  <c r="AO59" i="20" s="1"/>
  <c r="AO70" i="20" s="1"/>
  <c r="T49" i="20"/>
  <c r="T50" i="20" s="1"/>
  <c r="T59" i="20" s="1"/>
  <c r="T70" i="20" s="1"/>
  <c r="CC49" i="20"/>
  <c r="CC50" i="20" s="1"/>
  <c r="CC59" i="20" s="1"/>
  <c r="CC70" i="20" s="1"/>
  <c r="DT49" i="20"/>
  <c r="DT50" i="20" s="1"/>
  <c r="DT59" i="20" s="1"/>
  <c r="DT70" i="20" s="1"/>
  <c r="ET49" i="20"/>
  <c r="ET50" i="20" s="1"/>
  <c r="ET59" i="20" s="1"/>
  <c r="ET70" i="20" s="1"/>
  <c r="CS49" i="20"/>
  <c r="CS50" i="20" s="1"/>
  <c r="CS59" i="20" s="1"/>
  <c r="CS70" i="20" s="1"/>
  <c r="EG49" i="20"/>
  <c r="BU49" i="20"/>
  <c r="BU50" i="20" s="1"/>
  <c r="BU59" i="20" s="1"/>
  <c r="BU70" i="20" s="1"/>
  <c r="AY49" i="20"/>
  <c r="CV49" i="20"/>
  <c r="CV50" i="20" s="1"/>
  <c r="CV59" i="20" s="1"/>
  <c r="CV70" i="20" s="1"/>
  <c r="AX49" i="20"/>
  <c r="EV49" i="20"/>
  <c r="EV50" i="20" s="1"/>
  <c r="EV59" i="20" s="1"/>
  <c r="EV70" i="20" s="1"/>
  <c r="BB49" i="20"/>
  <c r="BB50" i="20" s="1"/>
  <c r="BB59" i="20" s="1"/>
  <c r="BB70" i="20" s="1"/>
  <c r="CQ49" i="20"/>
  <c r="CQ50" i="20" s="1"/>
  <c r="CQ59" i="20" s="1"/>
  <c r="CQ70" i="20" s="1"/>
  <c r="FV49" i="20"/>
  <c r="FV50" i="20" s="1"/>
  <c r="FV59" i="20" s="1"/>
  <c r="FV70" i="20" s="1"/>
  <c r="FX49" i="20"/>
  <c r="FX50" i="20" s="1"/>
  <c r="FX59" i="20" s="1"/>
  <c r="FX70" i="20" s="1"/>
  <c r="CP49" i="20"/>
  <c r="CP50" i="20" s="1"/>
  <c r="CP59" i="20" s="1"/>
  <c r="CP70" i="20" s="1"/>
  <c r="BF49" i="20"/>
  <c r="BF50" i="20" s="1"/>
  <c r="BF59" i="20" s="1"/>
  <c r="BF70" i="20" s="1"/>
  <c r="BT49" i="20"/>
  <c r="BT50" i="20" s="1"/>
  <c r="BT59" i="20" s="1"/>
  <c r="BT70" i="20" s="1"/>
  <c r="FD21" i="20"/>
  <c r="FD37" i="20" s="1"/>
  <c r="FD44" i="20" s="1"/>
  <c r="FN21" i="20"/>
  <c r="FN37" i="20" s="1"/>
  <c r="FN44" i="20" s="1"/>
  <c r="DN21" i="20"/>
  <c r="DN37" i="20" s="1"/>
  <c r="DN44" i="20" s="1"/>
  <c r="DM21" i="20"/>
  <c r="DM37" i="20" s="1"/>
  <c r="DM44" i="20" s="1"/>
  <c r="EH21" i="20"/>
  <c r="EH37" i="20" s="1"/>
  <c r="EH44" i="20" s="1"/>
  <c r="BY21" i="20"/>
  <c r="BY37" i="20" s="1"/>
  <c r="BY44" i="20" s="1"/>
  <c r="BW21" i="20"/>
  <c r="BW37" i="20" s="1"/>
  <c r="BW44" i="20" s="1"/>
  <c r="ES21" i="20"/>
  <c r="ES37" i="20" s="1"/>
  <c r="ES44" i="20" s="1"/>
  <c r="CE21" i="20"/>
  <c r="CE37" i="20" s="1"/>
  <c r="CE44" i="20" s="1"/>
  <c r="EE21" i="20"/>
  <c r="EE37" i="20" s="1"/>
  <c r="EE44" i="20" s="1"/>
  <c r="EC21" i="20"/>
  <c r="EC37" i="20" s="1"/>
  <c r="EC44" i="20" s="1"/>
  <c r="CG21" i="20"/>
  <c r="CG37" i="20" s="1"/>
  <c r="CG44" i="20" s="1"/>
  <c r="DH21" i="20"/>
  <c r="DH37" i="20" s="1"/>
  <c r="DH44" i="20" s="1"/>
  <c r="CK21" i="20"/>
  <c r="CK37" i="20" s="1"/>
  <c r="CK44" i="20" s="1"/>
  <c r="FQ21" i="20"/>
  <c r="FQ37" i="20" s="1"/>
  <c r="FQ44" i="20" s="1"/>
  <c r="FM21" i="20"/>
  <c r="FM37" i="20" s="1"/>
  <c r="FM44" i="20" s="1"/>
  <c r="CO21" i="20"/>
  <c r="CO37" i="20" s="1"/>
  <c r="CO44" i="20" s="1"/>
  <c r="FJ21" i="20"/>
  <c r="FJ37" i="20" s="1"/>
  <c r="FJ44" i="20" s="1"/>
  <c r="CF21" i="20"/>
  <c r="CF37" i="20" s="1"/>
  <c r="CF44" i="20" s="1"/>
  <c r="DI21" i="20"/>
  <c r="DI37" i="20" s="1"/>
  <c r="DI44" i="20" s="1"/>
  <c r="DB21" i="20"/>
  <c r="DB37" i="20" s="1"/>
  <c r="DB44" i="20" s="1"/>
  <c r="DC21" i="20"/>
  <c r="DC37" i="20" s="1"/>
  <c r="DC44" i="20" s="1"/>
  <c r="FE21" i="20"/>
  <c r="FE37" i="20" s="1"/>
  <c r="FE44" i="20" s="1"/>
  <c r="EB21" i="20"/>
  <c r="EB37" i="20" s="1"/>
  <c r="EB44" i="20" s="1"/>
  <c r="DA21" i="20"/>
  <c r="DA37" i="20" s="1"/>
  <c r="DA44" i="20" s="1"/>
  <c r="FR21" i="20"/>
  <c r="FR37" i="20" s="1"/>
  <c r="FR44" i="20" s="1"/>
  <c r="FT21" i="20"/>
  <c r="FT37" i="20" s="1"/>
  <c r="FT44" i="20" s="1"/>
  <c r="FX75" i="20"/>
  <c r="FU21" i="20"/>
  <c r="FU37" i="20" s="1"/>
  <c r="FU44" i="20" s="1"/>
  <c r="FS21" i="20"/>
  <c r="FS37" i="20" s="1"/>
  <c r="FS44" i="20" s="1"/>
  <c r="FK21" i="20"/>
  <c r="FK37" i="20" s="1"/>
  <c r="FK44" i="20" s="1"/>
  <c r="EP21" i="20"/>
  <c r="EP37" i="20" s="1"/>
  <c r="EP44" i="20" s="1"/>
  <c r="FG21" i="20"/>
  <c r="FG37" i="20" s="1"/>
  <c r="FG44" i="20" s="1"/>
  <c r="ER21" i="20"/>
  <c r="ER37" i="20" s="1"/>
  <c r="ER44" i="20" s="1"/>
  <c r="FF21" i="20"/>
  <c r="FF37" i="20" s="1"/>
  <c r="FF44" i="20" s="1"/>
  <c r="FC21" i="20"/>
  <c r="FC37" i="20" s="1"/>
  <c r="FC44" i="20" s="1"/>
  <c r="EU75" i="20"/>
  <c r="EO21" i="20"/>
  <c r="EO37" i="20" s="1"/>
  <c r="EO44" i="20" s="1"/>
  <c r="EQ21" i="20"/>
  <c r="EQ37" i="20" s="1"/>
  <c r="EQ44" i="20" s="1"/>
  <c r="EL21" i="20"/>
  <c r="EL37" i="20" s="1"/>
  <c r="EL44" i="20" s="1"/>
  <c r="EI21" i="20"/>
  <c r="EI37" i="20" s="1"/>
  <c r="EI44" i="20" s="1"/>
  <c r="EK21" i="20"/>
  <c r="EK37" i="20" s="1"/>
  <c r="EK44" i="20" s="1"/>
  <c r="EA21" i="20"/>
  <c r="EA37" i="20" s="1"/>
  <c r="EA44" i="20" s="1"/>
  <c r="DP21" i="20"/>
  <c r="DP37" i="20" s="1"/>
  <c r="DP44" i="20" s="1"/>
  <c r="DT75" i="20"/>
  <c r="EJ37" i="20"/>
  <c r="EJ44" i="20" s="1"/>
  <c r="ED21" i="20"/>
  <c r="ED37" i="20" s="1"/>
  <c r="ED44" i="20" s="1"/>
  <c r="DO21" i="20"/>
  <c r="DO37" i="20" s="1"/>
  <c r="DO44" i="20" s="1"/>
  <c r="CY21" i="20"/>
  <c r="CY37" i="20" s="1"/>
  <c r="CY44" i="20" s="1"/>
  <c r="DG21" i="20"/>
  <c r="DG37" i="20" s="1"/>
  <c r="DG44" i="20" s="1"/>
  <c r="CN21" i="20"/>
  <c r="CN37" i="20" s="1"/>
  <c r="CN44" i="20" s="1"/>
  <c r="CL21" i="20"/>
  <c r="CL37" i="20" s="1"/>
  <c r="CL44" i="20" s="1"/>
  <c r="DJ21" i="20"/>
  <c r="DJ37" i="20" s="1"/>
  <c r="DJ44" i="20" s="1"/>
  <c r="CM21" i="20"/>
  <c r="CM37" i="20" s="1"/>
  <c r="CM44" i="20" s="1"/>
  <c r="CR75" i="20"/>
  <c r="CZ21" i="20"/>
  <c r="CZ37" i="20" s="1"/>
  <c r="CZ44" i="20" s="1"/>
  <c r="DF21" i="20"/>
  <c r="DF37" i="20" s="1"/>
  <c r="DF44" i="20" s="1"/>
  <c r="BZ21" i="20"/>
  <c r="BZ37" i="20" s="1"/>
  <c r="BZ44" i="20" s="1"/>
  <c r="CD21" i="20"/>
  <c r="CD37" i="20" s="1"/>
  <c r="CD44" i="20" s="1"/>
  <c r="CH21" i="20"/>
  <c r="CH37" i="20" s="1"/>
  <c r="CH44" i="20" s="1"/>
  <c r="BX21" i="20"/>
  <c r="BX37" i="20" s="1"/>
  <c r="BX44" i="20" s="1"/>
  <c r="CA21" i="20"/>
  <c r="CA37" i="20" s="1"/>
  <c r="CA44" i="20" s="1"/>
  <c r="N21" i="20"/>
  <c r="N37" i="20" s="1"/>
  <c r="N44" i="20" s="1"/>
  <c r="P21" i="20"/>
  <c r="P37" i="20" s="1"/>
  <c r="P44" i="20" s="1"/>
  <c r="O21" i="20"/>
  <c r="O37" i="20" s="1"/>
  <c r="O44" i="20" s="1"/>
  <c r="M21" i="20"/>
  <c r="M37" i="20" s="1"/>
  <c r="M44" i="20" s="1"/>
  <c r="L21" i="20"/>
  <c r="L37" i="20" s="1"/>
  <c r="L44" i="20" s="1"/>
  <c r="G75" i="20"/>
  <c r="C76" i="20"/>
  <c r="FK50" i="20" l="1"/>
  <c r="FK59" i="20" s="1"/>
  <c r="FK70" i="20" s="1"/>
  <c r="FQ50" i="20"/>
  <c r="FQ59" i="20" s="1"/>
  <c r="FQ70" i="20" s="1"/>
  <c r="DJ50" i="20"/>
  <c r="DJ59" i="20" s="1"/>
  <c r="DJ70" i="20" s="1"/>
  <c r="DP50" i="20"/>
  <c r="DP59" i="20" s="1"/>
  <c r="DP70" i="20" s="1"/>
  <c r="FD49" i="20"/>
  <c r="FD50" i="20" s="1"/>
  <c r="FD59" i="20" s="1"/>
  <c r="FD70" i="20" s="1"/>
  <c r="FF49" i="20"/>
  <c r="FF50" i="20" s="1"/>
  <c r="FF59" i="20" s="1"/>
  <c r="FF70" i="20" s="1"/>
  <c r="CO49" i="20"/>
  <c r="CO50" i="20" s="1"/>
  <c r="CO59" i="20" s="1"/>
  <c r="CO70" i="20" s="1"/>
  <c r="CY49" i="20"/>
  <c r="CY50" i="20" s="1"/>
  <c r="CY59" i="20" s="1"/>
  <c r="CY70" i="20" s="1"/>
  <c r="EB49" i="20"/>
  <c r="EB50" i="20" s="1"/>
  <c r="EB59" i="20" s="1"/>
  <c r="EB70" i="20" s="1"/>
  <c r="EH49" i="20"/>
  <c r="EH50" i="20" s="1"/>
  <c r="EH59" i="20" s="1"/>
  <c r="EH70" i="20" s="1"/>
  <c r="DO49" i="20"/>
  <c r="DO50" i="20" s="1"/>
  <c r="DO59" i="20" s="1"/>
  <c r="DO70" i="20" s="1"/>
  <c r="FG49" i="20"/>
  <c r="FG50" i="20" s="1"/>
  <c r="FG59" i="20" s="1"/>
  <c r="FG70" i="20" s="1"/>
  <c r="EE49" i="20"/>
  <c r="EE50" i="20" s="1"/>
  <c r="EE59" i="20" s="1"/>
  <c r="EE70" i="20" s="1"/>
  <c r="DM49" i="20"/>
  <c r="DM50" i="20" s="1"/>
  <c r="DM59" i="20" s="1"/>
  <c r="DM70" i="20" s="1"/>
  <c r="DG49" i="20"/>
  <c r="DG50" i="20" s="1"/>
  <c r="DG59" i="20" s="1"/>
  <c r="DG70" i="20" s="1"/>
  <c r="EK49" i="20"/>
  <c r="EK50" i="20" s="1"/>
  <c r="EK59" i="20" s="1"/>
  <c r="EK70" i="20" s="1"/>
  <c r="CF49" i="20"/>
  <c r="CF50" i="20" s="1"/>
  <c r="CF59" i="20" s="1"/>
  <c r="CF70" i="20" s="1"/>
  <c r="EC49" i="20"/>
  <c r="EC50" i="20" s="1"/>
  <c r="EC59" i="20" s="1"/>
  <c r="EC70" i="20" s="1"/>
  <c r="CZ49" i="20"/>
  <c r="CZ50" i="20" s="1"/>
  <c r="CZ59" i="20" s="1"/>
  <c r="CZ70" i="20" s="1"/>
  <c r="EI49" i="20"/>
  <c r="EI50" i="20" s="1"/>
  <c r="EI59" i="20" s="1"/>
  <c r="EI70" i="20" s="1"/>
  <c r="FQ49" i="20"/>
  <c r="L49" i="20"/>
  <c r="L50" i="20" s="1"/>
  <c r="L59" i="20" s="1"/>
  <c r="L70" i="20" s="1"/>
  <c r="BX49" i="20"/>
  <c r="BX50" i="20" s="1"/>
  <c r="BX59" i="20" s="1"/>
  <c r="BX70" i="20" s="1"/>
  <c r="ED49" i="20"/>
  <c r="ED50" i="20" s="1"/>
  <c r="ED59" i="20" s="1"/>
  <c r="ED70" i="20" s="1"/>
  <c r="EL49" i="20"/>
  <c r="EL50" i="20" s="1"/>
  <c r="EL59" i="20" s="1"/>
  <c r="EL70" i="20" s="1"/>
  <c r="FR49" i="20"/>
  <c r="FR50" i="20" s="1"/>
  <c r="FR59" i="20" s="1"/>
  <c r="FR70" i="20" s="1"/>
  <c r="FE49" i="20"/>
  <c r="FE50" i="20" s="1"/>
  <c r="FE59" i="20" s="1"/>
  <c r="FE70" i="20" s="1"/>
  <c r="CK49" i="20"/>
  <c r="CK50" i="20" s="1"/>
  <c r="CK59" i="20" s="1"/>
  <c r="CK70" i="20" s="1"/>
  <c r="CE49" i="20"/>
  <c r="CE50" i="20" s="1"/>
  <c r="CE59" i="20" s="1"/>
  <c r="CE70" i="20" s="1"/>
  <c r="BW49" i="20"/>
  <c r="BW50" i="20" s="1"/>
  <c r="BW59" i="20" s="1"/>
  <c r="BW70" i="20" s="1"/>
  <c r="DN49" i="20"/>
  <c r="DN50" i="20" s="1"/>
  <c r="DN59" i="20" s="1"/>
  <c r="DN70" i="20" s="1"/>
  <c r="EA49" i="20"/>
  <c r="EA50" i="20" s="1"/>
  <c r="EA59" i="20" s="1"/>
  <c r="EA70" i="20" s="1"/>
  <c r="DI49" i="20"/>
  <c r="DI50" i="20" s="1"/>
  <c r="DI59" i="20" s="1"/>
  <c r="DI70" i="20" s="1"/>
  <c r="CG49" i="20"/>
  <c r="CG50" i="20" s="1"/>
  <c r="CG59" i="20" s="1"/>
  <c r="CG70" i="20" s="1"/>
  <c r="CA49" i="20"/>
  <c r="CA50" i="20" s="1"/>
  <c r="CA59" i="20" s="1"/>
  <c r="CA70" i="20" s="1"/>
  <c r="ER49" i="20"/>
  <c r="ER50" i="20" s="1"/>
  <c r="ER59" i="20" s="1"/>
  <c r="ER70" i="20" s="1"/>
  <c r="FM49" i="20"/>
  <c r="FM50" i="20" s="1"/>
  <c r="FM59" i="20" s="1"/>
  <c r="FM70" i="20" s="1"/>
  <c r="DC49" i="20"/>
  <c r="DC50" i="20" s="1"/>
  <c r="DC59" i="20" s="1"/>
  <c r="DC70" i="20" s="1"/>
  <c r="DH49" i="20"/>
  <c r="DH50" i="20" s="1"/>
  <c r="DH59" i="20" s="1"/>
  <c r="DH70" i="20" s="1"/>
  <c r="CH49" i="20"/>
  <c r="CH50" i="20" s="1"/>
  <c r="CH59" i="20" s="1"/>
  <c r="CH70" i="20" s="1"/>
  <c r="EO49" i="20"/>
  <c r="EO50" i="20" s="1"/>
  <c r="EO59" i="20" s="1"/>
  <c r="EO70" i="20" s="1"/>
  <c r="FK49" i="20"/>
  <c r="BZ49" i="20"/>
  <c r="BZ50" i="20" s="1"/>
  <c r="BZ59" i="20" s="1"/>
  <c r="BZ70" i="20" s="1"/>
  <c r="DA49" i="20"/>
  <c r="DA50" i="20" s="1"/>
  <c r="DA59" i="20" s="1"/>
  <c r="DA70" i="20" s="1"/>
  <c r="DF49" i="20"/>
  <c r="DF50" i="20" s="1"/>
  <c r="DF59" i="20" s="1"/>
  <c r="DF70" i="20" s="1"/>
  <c r="FT49" i="20"/>
  <c r="FT50" i="20" s="1"/>
  <c r="FT59" i="20" s="1"/>
  <c r="FT70" i="20" s="1"/>
  <c r="M49" i="20"/>
  <c r="M50" i="20" s="1"/>
  <c r="M59" i="20" s="1"/>
  <c r="M70" i="20" s="1"/>
  <c r="EQ49" i="20"/>
  <c r="EQ50" i="20" s="1"/>
  <c r="EQ59" i="20" s="1"/>
  <c r="EQ70" i="20" s="1"/>
  <c r="BY49" i="20"/>
  <c r="BY50" i="20" s="1"/>
  <c r="BY59" i="20" s="1"/>
  <c r="BY70" i="20" s="1"/>
  <c r="P49" i="20"/>
  <c r="P50" i="20" s="1"/>
  <c r="P59" i="20" s="1"/>
  <c r="P70" i="20" s="1"/>
  <c r="FS49" i="20"/>
  <c r="FS50" i="20" s="1"/>
  <c r="FS59" i="20" s="1"/>
  <c r="FS70" i="20" s="1"/>
  <c r="CM49" i="20"/>
  <c r="CM50" i="20" s="1"/>
  <c r="CM59" i="20" s="1"/>
  <c r="CM70" i="20" s="1"/>
  <c r="EP49" i="20"/>
  <c r="EP50" i="20" s="1"/>
  <c r="EP59" i="20" s="1"/>
  <c r="EP70" i="20" s="1"/>
  <c r="O49" i="20"/>
  <c r="O50" i="20" s="1"/>
  <c r="O59" i="20" s="1"/>
  <c r="O70" i="20" s="1"/>
  <c r="DJ49" i="20"/>
  <c r="EJ49" i="20"/>
  <c r="EJ50" i="20" s="1"/>
  <c r="EJ59" i="20" s="1"/>
  <c r="EJ70" i="20" s="1"/>
  <c r="CL49" i="20"/>
  <c r="CL50" i="20" s="1"/>
  <c r="CL59" i="20" s="1"/>
  <c r="CL70" i="20" s="1"/>
  <c r="FL49" i="20"/>
  <c r="FL50" i="20" s="1"/>
  <c r="FL59" i="20" s="1"/>
  <c r="FL70" i="20" s="1"/>
  <c r="N49" i="20"/>
  <c r="N50" i="20" s="1"/>
  <c r="N59" i="20" s="1"/>
  <c r="N70" i="20" s="1"/>
  <c r="CD49" i="20"/>
  <c r="CD50" i="20" s="1"/>
  <c r="CD59" i="20" s="1"/>
  <c r="CD70" i="20" s="1"/>
  <c r="CN49" i="20"/>
  <c r="CN50" i="20" s="1"/>
  <c r="CN59" i="20" s="1"/>
  <c r="CN70" i="20" s="1"/>
  <c r="DP49" i="20"/>
  <c r="FC49" i="20"/>
  <c r="FC50" i="20" s="1"/>
  <c r="FC59" i="20" s="1"/>
  <c r="FC70" i="20" s="1"/>
  <c r="FU49" i="20"/>
  <c r="FU50" i="20" s="1"/>
  <c r="FU59" i="20" s="1"/>
  <c r="FU70" i="20" s="1"/>
  <c r="DB49" i="20"/>
  <c r="DB50" i="20" s="1"/>
  <c r="DB59" i="20" s="1"/>
  <c r="DB70" i="20" s="1"/>
  <c r="FJ49" i="20"/>
  <c r="FJ50" i="20" s="1"/>
  <c r="FJ59" i="20" s="1"/>
  <c r="FJ70" i="20" s="1"/>
  <c r="ES49" i="20"/>
  <c r="ES50" i="20" s="1"/>
  <c r="ES59" i="20" s="1"/>
  <c r="ES70" i="20" s="1"/>
  <c r="FN49" i="20"/>
  <c r="FN50" i="20" s="1"/>
  <c r="FN59" i="20" s="1"/>
  <c r="FN70" i="20" s="1"/>
  <c r="FY75" i="20"/>
  <c r="EV75" i="20"/>
  <c r="DU75" i="20"/>
  <c r="CS75" i="20"/>
  <c r="H75" i="20"/>
  <c r="FZ75" i="20" l="1"/>
  <c r="EW75" i="20"/>
  <c r="DV75" i="20"/>
  <c r="CT75" i="20"/>
  <c r="I75" i="20"/>
  <c r="GA75" i="20" l="1"/>
  <c r="EX75" i="20"/>
  <c r="DW75" i="20"/>
  <c r="CU75" i="20"/>
  <c r="J75" i="20"/>
  <c r="K75" i="20" s="1"/>
  <c r="L75" i="20" s="1"/>
  <c r="M75" i="20" s="1"/>
  <c r="N75" i="20" s="1"/>
  <c r="O75" i="20" s="1"/>
  <c r="P75" i="20" s="1"/>
  <c r="Q75" i="20" s="1"/>
  <c r="R75" i="20" s="1"/>
  <c r="S75" i="20" s="1"/>
  <c r="T75" i="20" s="1"/>
  <c r="U75" i="20" s="1"/>
  <c r="V75" i="20" s="1"/>
  <c r="W75" i="20" s="1"/>
  <c r="X75" i="20" s="1"/>
  <c r="Y75" i="20" s="1"/>
  <c r="Z75" i="20" s="1"/>
  <c r="AA75" i="20" s="1"/>
  <c r="AB75" i="20" s="1"/>
  <c r="AC75" i="20" s="1"/>
  <c r="AD75" i="20" s="1"/>
  <c r="AE75" i="20" s="1"/>
  <c r="AF75" i="20" s="1"/>
  <c r="AG75" i="20" s="1"/>
  <c r="AH75" i="20" s="1"/>
  <c r="AI75" i="20" s="1"/>
  <c r="AJ75" i="20" s="1"/>
  <c r="AK75" i="20" s="1"/>
  <c r="AL75" i="20" s="1"/>
  <c r="AM75" i="20" s="1"/>
  <c r="AN75" i="20" s="1"/>
  <c r="AO75" i="20" s="1"/>
  <c r="AP75" i="20" s="1"/>
  <c r="AQ75" i="20" s="1"/>
  <c r="AR75" i="20" s="1"/>
  <c r="AS75" i="20" s="1"/>
  <c r="AT75" i="20" s="1"/>
  <c r="AU75" i="20" s="1"/>
  <c r="AV75" i="20" s="1"/>
  <c r="AW75" i="20" s="1"/>
  <c r="AX75" i="20" s="1"/>
  <c r="AY75" i="20" s="1"/>
  <c r="AZ75" i="20" s="1"/>
  <c r="BA75" i="20" s="1"/>
  <c r="BB75" i="20" s="1"/>
  <c r="BC75" i="20" s="1"/>
  <c r="BD75" i="20" s="1"/>
  <c r="BE75" i="20" s="1"/>
  <c r="BF75" i="20" s="1"/>
  <c r="BG75" i="20" s="1"/>
  <c r="BH75" i="20" s="1"/>
  <c r="BI75" i="20" s="1"/>
  <c r="BJ75" i="20" s="1"/>
  <c r="BK75" i="20" s="1"/>
  <c r="BL75" i="20" s="1"/>
  <c r="BM75" i="20" s="1"/>
  <c r="BN75" i="20" l="1"/>
  <c r="BO75" i="20" s="1"/>
  <c r="BP75" i="20" s="1"/>
  <c r="BQ75" i="20" s="1"/>
  <c r="BR75" i="20" s="1"/>
  <c r="BS75" i="20" s="1"/>
  <c r="BT75" i="20" s="1"/>
  <c r="GB75" i="20"/>
  <c r="EY75" i="20"/>
  <c r="DX75" i="20"/>
  <c r="CV75" i="20"/>
  <c r="GC75" i="20" l="1"/>
  <c r="EZ75" i="20"/>
  <c r="DY75" i="20"/>
  <c r="CW75" i="20"/>
  <c r="BU75" i="20"/>
  <c r="AO62" i="29"/>
  <c r="AN62" i="29"/>
  <c r="D62" i="29"/>
  <c r="C62" i="29"/>
  <c r="AO61" i="29"/>
  <c r="AN61" i="29"/>
  <c r="D61" i="29"/>
  <c r="C61" i="29"/>
  <c r="AO60" i="29"/>
  <c r="AN60" i="29"/>
  <c r="D60" i="29"/>
  <c r="C60" i="29"/>
  <c r="AO59" i="29"/>
  <c r="AN59" i="29"/>
  <c r="D59" i="29"/>
  <c r="C59" i="29"/>
  <c r="AO58" i="29"/>
  <c r="AN58" i="29"/>
  <c r="D58" i="29"/>
  <c r="C58" i="29"/>
  <c r="AO57" i="29"/>
  <c r="AN57" i="29"/>
  <c r="D57" i="29"/>
  <c r="C57" i="29"/>
  <c r="AO56" i="29"/>
  <c r="AN56" i="29"/>
  <c r="D56" i="29"/>
  <c r="C56" i="29"/>
  <c r="AO55" i="29"/>
  <c r="AN55" i="29"/>
  <c r="D55" i="29"/>
  <c r="C55" i="29"/>
  <c r="AO54" i="29"/>
  <c r="AN54" i="29"/>
  <c r="D54" i="29"/>
  <c r="C54" i="29"/>
  <c r="AO53" i="29"/>
  <c r="AN53" i="29"/>
  <c r="D53" i="29"/>
  <c r="C53" i="29"/>
  <c r="AO52" i="29"/>
  <c r="AN52" i="29"/>
  <c r="D52" i="29"/>
  <c r="C52" i="29"/>
  <c r="AO51" i="29"/>
  <c r="AN51" i="29"/>
  <c r="E51" i="29"/>
  <c r="D51" i="29"/>
  <c r="C51" i="29"/>
  <c r="AO50" i="29"/>
  <c r="AO63" i="29" s="1"/>
  <c r="AN50" i="29"/>
  <c r="AN63" i="29" s="1"/>
  <c r="D50" i="29"/>
  <c r="D63" i="29" s="1"/>
  <c r="C50" i="29"/>
  <c r="AO47" i="29"/>
  <c r="AN47" i="29"/>
  <c r="W47" i="29"/>
  <c r="AO46" i="29"/>
  <c r="AN46" i="29"/>
  <c r="C46" i="29"/>
  <c r="AO45" i="29"/>
  <c r="AN45" i="29"/>
  <c r="D45" i="29"/>
  <c r="C45" i="29"/>
  <c r="AN44" i="29"/>
  <c r="D44" i="29"/>
  <c r="C44" i="29"/>
  <c r="DQ43" i="29"/>
  <c r="DP43" i="29"/>
  <c r="DO43" i="29"/>
  <c r="DN43" i="29"/>
  <c r="DM43" i="29"/>
  <c r="DL43" i="29"/>
  <c r="DK43" i="29"/>
  <c r="DJ43" i="29"/>
  <c r="DI43" i="29"/>
  <c r="DH43" i="29"/>
  <c r="DG43" i="29"/>
  <c r="DF43" i="29"/>
  <c r="DE43" i="29"/>
  <c r="DD43" i="29"/>
  <c r="DC43" i="29"/>
  <c r="DB43" i="29"/>
  <c r="DA43" i="29"/>
  <c r="CZ43" i="29"/>
  <c r="CY43" i="29"/>
  <c r="CX43" i="29"/>
  <c r="CW43" i="29"/>
  <c r="CV43" i="29"/>
  <c r="CU43" i="29"/>
  <c r="CT43" i="29"/>
  <c r="CS43" i="29"/>
  <c r="CR43" i="29"/>
  <c r="CQ43" i="29"/>
  <c r="CP43" i="29"/>
  <c r="CO43" i="29"/>
  <c r="CN43" i="29"/>
  <c r="CM43" i="29"/>
  <c r="CL43" i="29"/>
  <c r="CK43" i="29"/>
  <c r="CJ43" i="29"/>
  <c r="CI43" i="29"/>
  <c r="CH43" i="29"/>
  <c r="CG43" i="29"/>
  <c r="CF43" i="29"/>
  <c r="CE43" i="29"/>
  <c r="CD43" i="29"/>
  <c r="CC43" i="29"/>
  <c r="CB43" i="29"/>
  <c r="CA43" i="29"/>
  <c r="BZ43" i="29"/>
  <c r="BY43" i="29"/>
  <c r="BX43" i="29"/>
  <c r="BW43" i="29"/>
  <c r="BV43" i="29"/>
  <c r="BU43" i="29"/>
  <c r="BT43" i="29"/>
  <c r="BS43" i="29"/>
  <c r="BR43" i="29"/>
  <c r="BQ43" i="29"/>
  <c r="BP43" i="29"/>
  <c r="BO43" i="29"/>
  <c r="BN43" i="29"/>
  <c r="BM43" i="29"/>
  <c r="BL43" i="29"/>
  <c r="BK43" i="29"/>
  <c r="BJ43" i="29"/>
  <c r="BI43" i="29"/>
  <c r="BH43" i="29"/>
  <c r="BG43" i="29"/>
  <c r="BF43" i="29"/>
  <c r="BE43" i="29"/>
  <c r="BD43" i="29"/>
  <c r="BC43" i="29"/>
  <c r="BB43" i="29"/>
  <c r="AO43" i="29"/>
  <c r="AN43" i="29"/>
  <c r="AN48" i="29" s="1"/>
  <c r="D43" i="29"/>
  <c r="C43" i="29"/>
  <c r="C48" i="29" s="1"/>
  <c r="DJ41" i="29"/>
  <c r="DI41" i="29"/>
  <c r="DH41" i="29"/>
  <c r="DG41" i="29"/>
  <c r="DF41" i="29"/>
  <c r="DE41" i="29"/>
  <c r="DC41" i="29"/>
  <c r="DB41" i="29"/>
  <c r="DA41" i="29"/>
  <c r="CZ41" i="29"/>
  <c r="CY41" i="29"/>
  <c r="CX41" i="29"/>
  <c r="CW41" i="29"/>
  <c r="CU41" i="29"/>
  <c r="CT41" i="29"/>
  <c r="CS41" i="29"/>
  <c r="CR41" i="29"/>
  <c r="CQ41" i="29"/>
  <c r="CP41" i="29"/>
  <c r="CO41" i="29"/>
  <c r="CN41" i="29"/>
  <c r="CM41" i="29"/>
  <c r="CL41" i="29"/>
  <c r="CK41" i="29"/>
  <c r="CJ41" i="29"/>
  <c r="CI41" i="29"/>
  <c r="CH41" i="29"/>
  <c r="CG41" i="29"/>
  <c r="CF41" i="29"/>
  <c r="CE41" i="29"/>
  <c r="CD41" i="29"/>
  <c r="CC41" i="29"/>
  <c r="CB41" i="29"/>
  <c r="CA41" i="29"/>
  <c r="BZ41" i="29"/>
  <c r="BY41" i="29"/>
  <c r="BX41" i="29"/>
  <c r="BW41" i="29"/>
  <c r="BV41" i="29"/>
  <c r="BU41" i="29"/>
  <c r="BT41" i="29"/>
  <c r="BS41" i="29"/>
  <c r="BR41" i="29"/>
  <c r="BQ41" i="29"/>
  <c r="BP41" i="29"/>
  <c r="BO41" i="29"/>
  <c r="BN41" i="29"/>
  <c r="BM41" i="29"/>
  <c r="BL41" i="29"/>
  <c r="BK41" i="29"/>
  <c r="BJ41" i="29"/>
  <c r="BI41" i="29"/>
  <c r="BH41" i="29"/>
  <c r="BG41" i="29"/>
  <c r="BF41" i="29"/>
  <c r="BE41" i="29"/>
  <c r="BD41" i="29"/>
  <c r="BC41" i="29"/>
  <c r="BB41" i="29"/>
  <c r="AO40" i="29"/>
  <c r="AN40" i="29"/>
  <c r="D40" i="29"/>
  <c r="C40" i="29"/>
  <c r="AO39" i="29"/>
  <c r="AN39" i="29"/>
  <c r="F39" i="29"/>
  <c r="E39" i="29"/>
  <c r="D39" i="29"/>
  <c r="C39" i="29"/>
  <c r="G39" i="29" s="1"/>
  <c r="YB38" i="29"/>
  <c r="CV38" i="29"/>
  <c r="AO38" i="29"/>
  <c r="AN38" i="29"/>
  <c r="C38" i="29"/>
  <c r="AO37" i="29"/>
  <c r="AN37" i="29"/>
  <c r="D37" i="29"/>
  <c r="C37" i="29"/>
  <c r="YB36" i="29"/>
  <c r="AO36" i="29"/>
  <c r="AN36" i="29"/>
  <c r="D36" i="29"/>
  <c r="C36" i="29"/>
  <c r="AO35" i="29"/>
  <c r="AN35" i="29"/>
  <c r="C35" i="29"/>
  <c r="AO34" i="29"/>
  <c r="AN34" i="29"/>
  <c r="D34" i="29"/>
  <c r="C34" i="29"/>
  <c r="AO33" i="29"/>
  <c r="AN33" i="29"/>
  <c r="D33" i="29"/>
  <c r="C33" i="29"/>
  <c r="YB32" i="29"/>
  <c r="AO32" i="29"/>
  <c r="AN32" i="29"/>
  <c r="C32" i="29"/>
  <c r="AO31" i="29"/>
  <c r="AN31" i="29"/>
  <c r="D31" i="29"/>
  <c r="C31" i="29"/>
  <c r="AO30" i="29"/>
  <c r="AN30" i="29"/>
  <c r="D30" i="29"/>
  <c r="C30" i="29"/>
  <c r="AO29" i="29"/>
  <c r="D29" i="29"/>
  <c r="C29" i="29"/>
  <c r="AO28" i="29"/>
  <c r="AO41" i="29" s="1"/>
  <c r="AN28" i="29"/>
  <c r="C28" i="29"/>
  <c r="C41" i="29" s="1"/>
  <c r="AO26" i="29"/>
  <c r="AN26" i="29"/>
  <c r="C26" i="29"/>
  <c r="AO25" i="29"/>
  <c r="AN25" i="29"/>
  <c r="D25" i="29"/>
  <c r="C25" i="29"/>
  <c r="AO24" i="29"/>
  <c r="AN24" i="29"/>
  <c r="D24" i="29"/>
  <c r="C24" i="29"/>
  <c r="AO23" i="29"/>
  <c r="AN23" i="29"/>
  <c r="D23" i="29"/>
  <c r="C23" i="29"/>
  <c r="YB22" i="29"/>
  <c r="AN22" i="29"/>
  <c r="G22" i="29"/>
  <c r="DR21" i="29"/>
  <c r="CV21" i="29"/>
  <c r="CV41" i="29" s="1"/>
  <c r="AO21" i="29"/>
  <c r="AN21" i="29"/>
  <c r="C21" i="29"/>
  <c r="AO20" i="29"/>
  <c r="D20" i="29"/>
  <c r="C20" i="29"/>
  <c r="DD19" i="29"/>
  <c r="DD41" i="29" s="1"/>
  <c r="AO19" i="29"/>
  <c r="AN19" i="29"/>
  <c r="C19" i="29"/>
  <c r="GG18" i="29"/>
  <c r="AO18" i="29"/>
  <c r="AN18" i="29"/>
  <c r="D18" i="29"/>
  <c r="C18" i="29"/>
  <c r="GK17" i="29"/>
  <c r="AO17" i="29"/>
  <c r="AN17" i="29"/>
  <c r="C17" i="29"/>
  <c r="DJ16" i="29"/>
  <c r="DJ42" i="29" s="1"/>
  <c r="DI16" i="29"/>
  <c r="DI42" i="29" s="1"/>
  <c r="DH16" i="29"/>
  <c r="DH42" i="29" s="1"/>
  <c r="DG16" i="29"/>
  <c r="DG42" i="29" s="1"/>
  <c r="DF16" i="29"/>
  <c r="DF42" i="29" s="1"/>
  <c r="DE16" i="29"/>
  <c r="DE42" i="29" s="1"/>
  <c r="DD16" i="29"/>
  <c r="DD42" i="29" s="1"/>
  <c r="DC16" i="29"/>
  <c r="DC42" i="29" s="1"/>
  <c r="DB16" i="29"/>
  <c r="DB42" i="29" s="1"/>
  <c r="DA16" i="29"/>
  <c r="DA42" i="29" s="1"/>
  <c r="CZ16" i="29"/>
  <c r="CZ42" i="29" s="1"/>
  <c r="CY16" i="29"/>
  <c r="CY42" i="29" s="1"/>
  <c r="CX16" i="29"/>
  <c r="CX42" i="29" s="1"/>
  <c r="CW16" i="29"/>
  <c r="CW42" i="29" s="1"/>
  <c r="CV16" i="29"/>
  <c r="CV42" i="29" s="1"/>
  <c r="CU16" i="29"/>
  <c r="CU42" i="29" s="1"/>
  <c r="CT16" i="29"/>
  <c r="CT42" i="29" s="1"/>
  <c r="CS16" i="29"/>
  <c r="CS42" i="29" s="1"/>
  <c r="CR16" i="29"/>
  <c r="CR42" i="29" s="1"/>
  <c r="CQ16" i="29"/>
  <c r="CQ42" i="29" s="1"/>
  <c r="CP16" i="29"/>
  <c r="CP42" i="29" s="1"/>
  <c r="CO16" i="29"/>
  <c r="CO42" i="29" s="1"/>
  <c r="CN16" i="29"/>
  <c r="CN42" i="29" s="1"/>
  <c r="CM16" i="29"/>
  <c r="CM42" i="29" s="1"/>
  <c r="CL16" i="29"/>
  <c r="CL42" i="29" s="1"/>
  <c r="CK16" i="29"/>
  <c r="CK42" i="29" s="1"/>
  <c r="CJ16" i="29"/>
  <c r="CJ42" i="29" s="1"/>
  <c r="CI16" i="29"/>
  <c r="CI42" i="29" s="1"/>
  <c r="CH16" i="29"/>
  <c r="CH42" i="29" s="1"/>
  <c r="CG16" i="29"/>
  <c r="CG42" i="29" s="1"/>
  <c r="CF16" i="29"/>
  <c r="CF42" i="29" s="1"/>
  <c r="CE16" i="29"/>
  <c r="CE42" i="29" s="1"/>
  <c r="CD16" i="29"/>
  <c r="CD42" i="29" s="1"/>
  <c r="CC16" i="29"/>
  <c r="CC42" i="29" s="1"/>
  <c r="CB16" i="29"/>
  <c r="CB42" i="29" s="1"/>
  <c r="CA16" i="29"/>
  <c r="CA42" i="29" s="1"/>
  <c r="BZ16" i="29"/>
  <c r="BZ42" i="29" s="1"/>
  <c r="BY16" i="29"/>
  <c r="BY42" i="29" s="1"/>
  <c r="BX16" i="29"/>
  <c r="BX42" i="29" s="1"/>
  <c r="BW16" i="29"/>
  <c r="BW42" i="29" s="1"/>
  <c r="BV16" i="29"/>
  <c r="BV42" i="29" s="1"/>
  <c r="BU16" i="29"/>
  <c r="BU42" i="29" s="1"/>
  <c r="BT16" i="29"/>
  <c r="BT42" i="29" s="1"/>
  <c r="BS16" i="29"/>
  <c r="BS42" i="29" s="1"/>
  <c r="BR16" i="29"/>
  <c r="BR42" i="29" s="1"/>
  <c r="BQ16" i="29"/>
  <c r="BQ42" i="29" s="1"/>
  <c r="BP16" i="29"/>
  <c r="BP42" i="29" s="1"/>
  <c r="BO16" i="29"/>
  <c r="BO42" i="29" s="1"/>
  <c r="BN16" i="29"/>
  <c r="BN42" i="29" s="1"/>
  <c r="BM16" i="29"/>
  <c r="BM42" i="29" s="1"/>
  <c r="BL16" i="29"/>
  <c r="BL42" i="29" s="1"/>
  <c r="BK16" i="29"/>
  <c r="BK42" i="29" s="1"/>
  <c r="BJ16" i="29"/>
  <c r="BJ42" i="29" s="1"/>
  <c r="BI16" i="29"/>
  <c r="BI42" i="29" s="1"/>
  <c r="BH16" i="29"/>
  <c r="BH42" i="29" s="1"/>
  <c r="BG16" i="29"/>
  <c r="BG42" i="29" s="1"/>
  <c r="BF16" i="29"/>
  <c r="BF42" i="29" s="1"/>
  <c r="BE16" i="29"/>
  <c r="BE42" i="29" s="1"/>
  <c r="BD16" i="29"/>
  <c r="BD42" i="29" s="1"/>
  <c r="BC16" i="29"/>
  <c r="BC42" i="29" s="1"/>
  <c r="BB16" i="29"/>
  <c r="BB42" i="29" s="1"/>
  <c r="AO15" i="29"/>
  <c r="AN15" i="29"/>
  <c r="D15" i="29"/>
  <c r="C15" i="29"/>
  <c r="AO14" i="29"/>
  <c r="AN14" i="29"/>
  <c r="D14" i="29"/>
  <c r="C14" i="29"/>
  <c r="AO13" i="29"/>
  <c r="AN13" i="29"/>
  <c r="D13" i="29"/>
  <c r="C13" i="29"/>
  <c r="AO12" i="29"/>
  <c r="AN12" i="29"/>
  <c r="D12" i="29"/>
  <c r="C12" i="29"/>
  <c r="AO11" i="29"/>
  <c r="AN11" i="29"/>
  <c r="D11" i="29"/>
  <c r="C11" i="29"/>
  <c r="AO10" i="29"/>
  <c r="AN10" i="29"/>
  <c r="D10" i="29"/>
  <c r="C10" i="29"/>
  <c r="AO9" i="29"/>
  <c r="D9" i="29"/>
  <c r="C9" i="29"/>
  <c r="AO8" i="29"/>
  <c r="AN8" i="29"/>
  <c r="D8" i="29"/>
  <c r="C8" i="29"/>
  <c r="AO7" i="29"/>
  <c r="AN7" i="29"/>
  <c r="D7" i="29"/>
  <c r="C7" i="29"/>
  <c r="AO6" i="29"/>
  <c r="D6" i="29"/>
  <c r="C6" i="29"/>
  <c r="AO5" i="29"/>
  <c r="AO16" i="29" s="1"/>
  <c r="AN5" i="29"/>
  <c r="D5" i="29"/>
  <c r="D16" i="29" s="1"/>
  <c r="C5" i="29"/>
  <c r="C16" i="29" s="1"/>
  <c r="GD75" i="20" l="1"/>
  <c r="FA75" i="20"/>
  <c r="DZ75" i="20"/>
  <c r="CX75" i="20"/>
  <c r="BV75" i="20"/>
  <c r="C27" i="29"/>
  <c r="C42" i="29" s="1"/>
  <c r="C49" i="29" s="1"/>
  <c r="C63" i="29"/>
  <c r="D43" i="20"/>
  <c r="E43" i="20"/>
  <c r="F43" i="20"/>
  <c r="G43" i="20"/>
  <c r="H43" i="20"/>
  <c r="I43" i="20"/>
  <c r="J43" i="20"/>
  <c r="K43" i="20"/>
  <c r="C43" i="20"/>
  <c r="K69" i="20"/>
  <c r="J69" i="20"/>
  <c r="K36" i="20"/>
  <c r="J36" i="20"/>
  <c r="K20" i="20"/>
  <c r="J20" i="20"/>
  <c r="K12" i="20"/>
  <c r="J12" i="20"/>
  <c r="FB75" i="20" l="1"/>
  <c r="EA75" i="20"/>
  <c r="CY75" i="20"/>
  <c r="BW75" i="20"/>
  <c r="J21" i="20"/>
  <c r="J37" i="20" s="1"/>
  <c r="J44" i="20" s="1"/>
  <c r="J50" i="20" s="1"/>
  <c r="K21" i="20"/>
  <c r="K37" i="20" s="1"/>
  <c r="K44" i="20" s="1"/>
  <c r="K50" i="20" s="1"/>
  <c r="G20" i="20"/>
  <c r="D12" i="20"/>
  <c r="E12" i="20"/>
  <c r="F12" i="20"/>
  <c r="G12" i="20"/>
  <c r="H12" i="20"/>
  <c r="I12" i="20"/>
  <c r="C12" i="20"/>
  <c r="D4" i="20"/>
  <c r="E4" i="20" s="1"/>
  <c r="F4" i="20" s="1"/>
  <c r="G4" i="20" s="1"/>
  <c r="H4" i="20" s="1"/>
  <c r="I69" i="20"/>
  <c r="H69" i="20"/>
  <c r="F69" i="20"/>
  <c r="E69" i="20"/>
  <c r="D69" i="20"/>
  <c r="C69" i="20"/>
  <c r="G69" i="20"/>
  <c r="I36" i="20"/>
  <c r="H36" i="20"/>
  <c r="E36" i="20"/>
  <c r="D36" i="20"/>
  <c r="C36" i="20"/>
  <c r="G36" i="20"/>
  <c r="I20" i="20"/>
  <c r="J59" i="20" l="1"/>
  <c r="J70" i="20" s="1"/>
  <c r="K59" i="20"/>
  <c r="K70" i="20" s="1"/>
  <c r="FC75" i="20"/>
  <c r="EB75" i="20"/>
  <c r="CZ75" i="20"/>
  <c r="BX75" i="20"/>
  <c r="I4" i="20"/>
  <c r="J4" i="20" s="1"/>
  <c r="K4" i="20" s="1"/>
  <c r="L4" i="20" s="1"/>
  <c r="M4" i="20" s="1"/>
  <c r="N4" i="20" s="1"/>
  <c r="O4" i="20" s="1"/>
  <c r="P4" i="20" s="1"/>
  <c r="G21" i="20"/>
  <c r="G37" i="20" s="1"/>
  <c r="G44" i="20" s="1"/>
  <c r="G50" i="20" s="1"/>
  <c r="I21" i="20"/>
  <c r="I37" i="20" s="1"/>
  <c r="I44" i="20" s="1"/>
  <c r="I50" i="20" s="1"/>
  <c r="H20" i="20"/>
  <c r="H21" i="20" s="1"/>
  <c r="H37" i="20" s="1"/>
  <c r="H44" i="20" s="1"/>
  <c r="H50" i="20" s="1"/>
  <c r="E20" i="20"/>
  <c r="E21" i="20" s="1"/>
  <c r="E37" i="20" s="1"/>
  <c r="E44" i="20" s="1"/>
  <c r="E50" i="20" s="1"/>
  <c r="D20" i="20"/>
  <c r="D21" i="20" s="1"/>
  <c r="D37" i="20" s="1"/>
  <c r="D44" i="20" s="1"/>
  <c r="D50" i="20" s="1"/>
  <c r="C20" i="20"/>
  <c r="C21" i="20" s="1"/>
  <c r="C37" i="20" s="1"/>
  <c r="C44" i="20" s="1"/>
  <c r="C50" i="20" s="1"/>
  <c r="Q4" i="20" l="1"/>
  <c r="R4" i="20" s="1"/>
  <c r="S4" i="20" s="1"/>
  <c r="T4" i="20" s="1"/>
  <c r="U4" i="20" s="1"/>
  <c r="V4" i="20" s="1"/>
  <c r="W4" i="20" s="1"/>
  <c r="X4" i="20" s="1"/>
  <c r="Y4" i="20" s="1"/>
  <c r="Z4" i="20" s="1"/>
  <c r="AA4" i="20" s="1"/>
  <c r="AB4" i="20" s="1"/>
  <c r="AC4" i="20" s="1"/>
  <c r="AD4" i="20" s="1"/>
  <c r="AE4" i="20" s="1"/>
  <c r="AF4" i="20" s="1"/>
  <c r="AG4" i="20" s="1"/>
  <c r="AH4" i="20" s="1"/>
  <c r="AI4" i="20" s="1"/>
  <c r="AJ4" i="20" s="1"/>
  <c r="AK4" i="20" s="1"/>
  <c r="AL4" i="20" s="1"/>
  <c r="AM4" i="20" s="1"/>
  <c r="AN4" i="20" s="1"/>
  <c r="AO4" i="20" s="1"/>
  <c r="AP4" i="20" s="1"/>
  <c r="AQ4" i="20" s="1"/>
  <c r="AR4" i="20" s="1"/>
  <c r="AS4" i="20" s="1"/>
  <c r="AT4" i="20" s="1"/>
  <c r="AU4" i="20" s="1"/>
  <c r="AV4" i="20" s="1"/>
  <c r="AW4" i="20" s="1"/>
  <c r="AX4" i="20" s="1"/>
  <c r="AY4" i="20" s="1"/>
  <c r="AZ4" i="20" s="1"/>
  <c r="BA4" i="20" s="1"/>
  <c r="BB4" i="20" s="1"/>
  <c r="BC4" i="20" s="1"/>
  <c r="BD4" i="20" s="1"/>
  <c r="BE4" i="20" s="1"/>
  <c r="BF4" i="20" s="1"/>
  <c r="BG4" i="20" s="1"/>
  <c r="BH4" i="20" s="1"/>
  <c r="BI4" i="20" s="1"/>
  <c r="BJ4" i="20" s="1"/>
  <c r="BK4" i="20" s="1"/>
  <c r="BL4" i="20" s="1"/>
  <c r="BM4" i="20" s="1"/>
  <c r="BN4" i="20" s="1"/>
  <c r="BO4" i="20" s="1"/>
  <c r="BP4" i="20" s="1"/>
  <c r="BQ4" i="20" s="1"/>
  <c r="BR4" i="20" s="1"/>
  <c r="BS4" i="20" s="1"/>
  <c r="BT4" i="20" s="1"/>
  <c r="BU4" i="20" s="1"/>
  <c r="BV4" i="20" s="1"/>
  <c r="BW4" i="20" s="1"/>
  <c r="BX4" i="20" s="1"/>
  <c r="BY4" i="20" s="1"/>
  <c r="BZ4" i="20" s="1"/>
  <c r="CA4" i="20" s="1"/>
  <c r="CB4" i="20" s="1"/>
  <c r="CC4" i="20" s="1"/>
  <c r="CD4" i="20" s="1"/>
  <c r="CE4" i="20" s="1"/>
  <c r="CF4" i="20" s="1"/>
  <c r="CG4" i="20" s="1"/>
  <c r="CH4" i="20" s="1"/>
  <c r="CI4" i="20" s="1"/>
  <c r="CJ4" i="20" s="1"/>
  <c r="CK4" i="20" s="1"/>
  <c r="CL4" i="20" s="1"/>
  <c r="CM4" i="20" s="1"/>
  <c r="CN4" i="20" s="1"/>
  <c r="CO4" i="20" s="1"/>
  <c r="CP4" i="20" s="1"/>
  <c r="CQ4" i="20" s="1"/>
  <c r="CR4" i="20" s="1"/>
  <c r="CS4" i="20" s="1"/>
  <c r="CT4" i="20" s="1"/>
  <c r="CU4" i="20" s="1"/>
  <c r="CV4" i="20" s="1"/>
  <c r="CW4" i="20" s="1"/>
  <c r="CX4" i="20" s="1"/>
  <c r="CY4" i="20" s="1"/>
  <c r="CZ4" i="20" s="1"/>
  <c r="DA4" i="20" s="1"/>
  <c r="DB4" i="20" s="1"/>
  <c r="DC4" i="20" s="1"/>
  <c r="DD4" i="20" s="1"/>
  <c r="DE4" i="20" s="1"/>
  <c r="DF4" i="20" s="1"/>
  <c r="DG4" i="20" s="1"/>
  <c r="DH4" i="20" s="1"/>
  <c r="DI4" i="20" s="1"/>
  <c r="DJ4" i="20" s="1"/>
  <c r="DK4" i="20" s="1"/>
  <c r="DL4" i="20" s="1"/>
  <c r="DM4" i="20" s="1"/>
  <c r="DN4" i="20" s="1"/>
  <c r="DO4" i="20" s="1"/>
  <c r="DP4" i="20" s="1"/>
  <c r="DQ4" i="20" s="1"/>
  <c r="DR4" i="20" s="1"/>
  <c r="DS4" i="20" s="1"/>
  <c r="DT4" i="20" s="1"/>
  <c r="DU4" i="20" s="1"/>
  <c r="DV4" i="20" s="1"/>
  <c r="DW4" i="20" s="1"/>
  <c r="DX4" i="20" s="1"/>
  <c r="DY4" i="20" s="1"/>
  <c r="DZ4" i="20" s="1"/>
  <c r="EA4" i="20" s="1"/>
  <c r="EB4" i="20" s="1"/>
  <c r="EC4" i="20" s="1"/>
  <c r="ED4" i="20" s="1"/>
  <c r="EE4" i="20" s="1"/>
  <c r="EF4" i="20" s="1"/>
  <c r="EG4" i="20" s="1"/>
  <c r="EH4" i="20" s="1"/>
  <c r="EI4" i="20" s="1"/>
  <c r="EJ4" i="20" s="1"/>
  <c r="EK4" i="20" s="1"/>
  <c r="EL4" i="20" s="1"/>
  <c r="EM4" i="20" s="1"/>
  <c r="EN4" i="20" s="1"/>
  <c r="EO4" i="20" s="1"/>
  <c r="EP4" i="20" s="1"/>
  <c r="EQ4" i="20" s="1"/>
  <c r="ER4" i="20" s="1"/>
  <c r="ES4" i="20" s="1"/>
  <c r="ET4" i="20" s="1"/>
  <c r="EU4" i="20" s="1"/>
  <c r="EV4" i="20" s="1"/>
  <c r="EW4" i="20" s="1"/>
  <c r="EX4" i="20" s="1"/>
  <c r="EY4" i="20" s="1"/>
  <c r="EZ4" i="20" s="1"/>
  <c r="FA4" i="20" s="1"/>
  <c r="FB4" i="20" s="1"/>
  <c r="FC4" i="20" s="1"/>
  <c r="FD4" i="20" s="1"/>
  <c r="FE4" i="20" s="1"/>
  <c r="FF4" i="20" s="1"/>
  <c r="FG4" i="20" s="1"/>
  <c r="FH4" i="20" s="1"/>
  <c r="FI4" i="20" s="1"/>
  <c r="FJ4" i="20" s="1"/>
  <c r="FK4" i="20" s="1"/>
  <c r="FL4" i="20" s="1"/>
  <c r="FM4" i="20" s="1"/>
  <c r="FN4" i="20" s="1"/>
  <c r="FO4" i="20" s="1"/>
  <c r="FP4" i="20" s="1"/>
  <c r="FQ4" i="20" s="1"/>
  <c r="FR4" i="20" s="1"/>
  <c r="FS4" i="20" s="1"/>
  <c r="FT4" i="20" s="1"/>
  <c r="FU4" i="20" s="1"/>
  <c r="FV4" i="20" s="1"/>
  <c r="FW4" i="20" s="1"/>
  <c r="FX4" i="20" s="1"/>
  <c r="FY4" i="20" s="1"/>
  <c r="FZ4" i="20" s="1"/>
  <c r="GA4" i="20" s="1"/>
  <c r="GB4" i="20" s="1"/>
  <c r="GC4" i="20" s="1"/>
  <c r="GD4" i="20" s="1"/>
  <c r="FD75" i="20"/>
  <c r="EC75" i="20"/>
  <c r="DA75" i="20"/>
  <c r="BY75" i="20"/>
  <c r="C2" i="20"/>
  <c r="D59" i="20" l="1"/>
  <c r="D70" i="20" s="1"/>
  <c r="D71" i="20" s="1"/>
  <c r="D76" i="20" s="1"/>
  <c r="D2" i="20" s="1"/>
  <c r="G59" i="20"/>
  <c r="G70" i="20" s="1"/>
  <c r="I59" i="20"/>
  <c r="I70" i="20" s="1"/>
  <c r="H59" i="20"/>
  <c r="H70" i="20" s="1"/>
  <c r="E59" i="20"/>
  <c r="E70" i="20" s="1"/>
  <c r="C59" i="20"/>
  <c r="C70" i="20" s="1"/>
  <c r="FE75" i="20"/>
  <c r="ED75" i="20"/>
  <c r="DB75" i="20"/>
  <c r="BZ75" i="20"/>
  <c r="E71" i="20" l="1"/>
  <c r="E76" i="20" s="1"/>
  <c r="E2" i="20" s="1"/>
  <c r="FF75" i="20"/>
  <c r="EE75" i="20"/>
  <c r="DC75" i="20"/>
  <c r="CA75" i="20"/>
  <c r="AN9" i="29"/>
  <c r="AN6" i="29"/>
  <c r="AN16" i="29" s="1"/>
  <c r="FG75" i="20" l="1"/>
  <c r="EF75" i="20"/>
  <c r="DD75" i="20"/>
  <c r="CB75" i="20"/>
  <c r="FH75" i="20" l="1"/>
  <c r="EG75" i="20"/>
  <c r="DE75" i="20"/>
  <c r="CC75" i="20"/>
  <c r="FI75" i="20" l="1"/>
  <c r="EH75" i="20"/>
  <c r="DF75" i="20"/>
  <c r="CD75" i="20"/>
  <c r="AO22" i="29"/>
  <c r="AO27" i="29" s="1"/>
  <c r="AO42" i="29" s="1"/>
  <c r="FJ75" i="20" l="1"/>
  <c r="EI75" i="20"/>
  <c r="DG75" i="20"/>
  <c r="CE75" i="20"/>
  <c r="FK75" i="20" l="1"/>
  <c r="EJ75" i="20"/>
  <c r="DH75" i="20"/>
  <c r="CF75" i="20"/>
  <c r="FL75" i="20" l="1"/>
  <c r="EK75" i="20"/>
  <c r="DI75" i="20"/>
  <c r="CG75" i="20"/>
  <c r="FM75" i="20" l="1"/>
  <c r="EL75" i="20"/>
  <c r="DJ75" i="20"/>
  <c r="CH75" i="20"/>
  <c r="AN29" i="29"/>
  <c r="AN41" i="29" s="1"/>
  <c r="FN75" i="20" l="1"/>
  <c r="EM75" i="20"/>
  <c r="DK75" i="20"/>
  <c r="CI75" i="20"/>
  <c r="FO75" i="20" l="1"/>
  <c r="EN75" i="20"/>
  <c r="DL75" i="20"/>
  <c r="CJ75" i="20"/>
  <c r="FP75" i="20" l="1"/>
  <c r="AN20" i="29" l="1"/>
  <c r="AN27" i="29" s="1"/>
  <c r="AN42" i="29" s="1"/>
  <c r="AN49" i="29" s="1"/>
  <c r="AO44" i="29" l="1"/>
  <c r="AO48" i="29" s="1"/>
  <c r="AO49" i="29" s="1"/>
  <c r="AM47" i="29" l="1"/>
  <c r="AL47" i="29"/>
  <c r="AH47" i="29"/>
  <c r="AE47" i="29"/>
  <c r="AB47" i="29"/>
  <c r="Z47" i="29"/>
  <c r="AC47" i="29" l="1"/>
  <c r="AI47" i="29"/>
  <c r="AD47" i="29"/>
  <c r="AF47" i="29" s="1"/>
  <c r="AG47" i="29"/>
  <c r="AK47" i="29" s="1"/>
  <c r="AJ47" i="29"/>
  <c r="AP47" i="29"/>
  <c r="Y47" i="29" l="1"/>
  <c r="X47" i="29" l="1"/>
  <c r="AA47" i="29" s="1"/>
  <c r="D35" i="29" l="1"/>
  <c r="D46" i="29"/>
  <c r="D38" i="29"/>
  <c r="D28" i="29"/>
  <c r="D32" i="29"/>
  <c r="D17" i="29" l="1"/>
  <c r="D26" i="29"/>
  <c r="D41" i="29"/>
  <c r="D48" i="29"/>
  <c r="D21" i="29"/>
  <c r="D19" i="29"/>
  <c r="D27" i="29" l="1"/>
  <c r="D42" i="29" s="1"/>
  <c r="D49" i="29" s="1"/>
  <c r="AM62" i="29" l="1"/>
  <c r="AM58" i="29"/>
  <c r="AM55" i="29"/>
  <c r="AM54" i="29"/>
  <c r="AM51" i="29"/>
  <c r="AM50" i="29"/>
  <c r="AM46" i="29"/>
  <c r="AM44" i="29"/>
  <c r="AM40" i="29"/>
  <c r="AM36" i="29"/>
  <c r="AM34" i="29"/>
  <c r="AM32" i="29"/>
  <c r="AM28" i="29"/>
  <c r="AM26" i="29"/>
  <c r="AM22" i="29"/>
  <c r="AM18" i="29"/>
  <c r="AM14" i="29"/>
  <c r="AM10" i="29"/>
  <c r="AM6" i="29"/>
  <c r="AH62" i="29"/>
  <c r="AL61" i="29"/>
  <c r="AI61" i="29"/>
  <c r="AH61" i="29"/>
  <c r="AL60" i="29"/>
  <c r="AI60" i="29"/>
  <c r="AH60" i="29"/>
  <c r="AL59" i="29"/>
  <c r="AH59" i="29"/>
  <c r="AL58" i="29"/>
  <c r="AI58" i="29"/>
  <c r="AL57" i="29"/>
  <c r="AH57" i="29"/>
  <c r="AL56" i="29"/>
  <c r="AI56" i="29"/>
  <c r="AL55" i="29"/>
  <c r="AH55" i="29"/>
  <c r="AL54" i="29"/>
  <c r="AI54" i="29"/>
  <c r="AL53" i="29"/>
  <c r="AH53" i="29"/>
  <c r="AL52" i="29"/>
  <c r="AI52" i="29"/>
  <c r="AL51" i="29"/>
  <c r="AI51" i="29"/>
  <c r="AH51" i="29"/>
  <c r="AL50" i="29"/>
  <c r="AI50" i="29"/>
  <c r="AL46" i="29"/>
  <c r="AI46" i="29"/>
  <c r="AL45" i="29"/>
  <c r="AH45" i="29"/>
  <c r="AL44" i="29"/>
  <c r="AI44" i="29"/>
  <c r="AH44" i="29"/>
  <c r="AL43" i="29"/>
  <c r="AL48" i="29" s="1"/>
  <c r="AH43" i="29"/>
  <c r="AL40" i="29"/>
  <c r="AH40" i="29"/>
  <c r="AL39" i="29"/>
  <c r="AI39" i="29"/>
  <c r="AH39" i="29"/>
  <c r="AL38" i="29"/>
  <c r="AI38" i="29"/>
  <c r="AH38" i="29"/>
  <c r="AL37" i="29"/>
  <c r="AI37" i="29"/>
  <c r="AH37" i="29"/>
  <c r="AL36" i="29"/>
  <c r="AI36" i="29"/>
  <c r="AH36" i="29"/>
  <c r="AL35" i="29"/>
  <c r="AI35" i="29"/>
  <c r="AH35" i="29"/>
  <c r="AL34" i="29"/>
  <c r="AI34" i="29"/>
  <c r="AH34" i="29"/>
  <c r="AL33" i="29"/>
  <c r="AH33" i="29"/>
  <c r="AL32" i="29"/>
  <c r="AJ32" i="29"/>
  <c r="AI32" i="29"/>
  <c r="AL31" i="29"/>
  <c r="AH31" i="29"/>
  <c r="AL30" i="29"/>
  <c r="AI30" i="29"/>
  <c r="AH30" i="29"/>
  <c r="AL29" i="29"/>
  <c r="AI29" i="29"/>
  <c r="AH29" i="29"/>
  <c r="AL28" i="29"/>
  <c r="AL41" i="29" s="1"/>
  <c r="AH28" i="29"/>
  <c r="AL26" i="29"/>
  <c r="AH26" i="29"/>
  <c r="AL25" i="29"/>
  <c r="AI25" i="29"/>
  <c r="AL24" i="29"/>
  <c r="AH24" i="29"/>
  <c r="AL23" i="29"/>
  <c r="AI23" i="29"/>
  <c r="AL22" i="29"/>
  <c r="AH22" i="29"/>
  <c r="AL21" i="29"/>
  <c r="AI21" i="29"/>
  <c r="AL20" i="29"/>
  <c r="AH20" i="29"/>
  <c r="AL19" i="29"/>
  <c r="AI19" i="29"/>
  <c r="AL18" i="29"/>
  <c r="AH18" i="29"/>
  <c r="AL17" i="29"/>
  <c r="AL27" i="29" s="1"/>
  <c r="AH17" i="29"/>
  <c r="AL15" i="29"/>
  <c r="AH15" i="29"/>
  <c r="AL14" i="29"/>
  <c r="AI14" i="29"/>
  <c r="AL13" i="29"/>
  <c r="AH13" i="29"/>
  <c r="AL12" i="29"/>
  <c r="AI12" i="29"/>
  <c r="AL11" i="29"/>
  <c r="AH11" i="29"/>
  <c r="AL10" i="29"/>
  <c r="AI10" i="29"/>
  <c r="AL9" i="29"/>
  <c r="AH9" i="29"/>
  <c r="AL8" i="29"/>
  <c r="AI8" i="29"/>
  <c r="AH8" i="29"/>
  <c r="AL7" i="29"/>
  <c r="AI7" i="29"/>
  <c r="AH7" i="29"/>
  <c r="AL6" i="29"/>
  <c r="AI6" i="29"/>
  <c r="AH6" i="29"/>
  <c r="AL5" i="29"/>
  <c r="AL16" i="29" s="1"/>
  <c r="AH5" i="29"/>
  <c r="AG62" i="29"/>
  <c r="AE62" i="29"/>
  <c r="AD62" i="29"/>
  <c r="AC61" i="29"/>
  <c r="AG60" i="29"/>
  <c r="AE60" i="29"/>
  <c r="AD60" i="29"/>
  <c r="AE59" i="29"/>
  <c r="AC59" i="29"/>
  <c r="AG58" i="29"/>
  <c r="AE58" i="29"/>
  <c r="AE57" i="29"/>
  <c r="AG56" i="29"/>
  <c r="AE56" i="29"/>
  <c r="AD56" i="29"/>
  <c r="AE55" i="29"/>
  <c r="AG54" i="29"/>
  <c r="AE54" i="29"/>
  <c r="AG53" i="29"/>
  <c r="AC53" i="29"/>
  <c r="AG52" i="29"/>
  <c r="AE52" i="29"/>
  <c r="AD52" i="29"/>
  <c r="AE51" i="29"/>
  <c r="AC51" i="29"/>
  <c r="AG50" i="29"/>
  <c r="AG46" i="29"/>
  <c r="AE46" i="29"/>
  <c r="AD46" i="29"/>
  <c r="AC45" i="29"/>
  <c r="AG44" i="29"/>
  <c r="AE44" i="29"/>
  <c r="AE43" i="29"/>
  <c r="AE40" i="29"/>
  <c r="AG39" i="29"/>
  <c r="AE39" i="29"/>
  <c r="AC38" i="29"/>
  <c r="AG37" i="29"/>
  <c r="AD37" i="29"/>
  <c r="AG36" i="29"/>
  <c r="AC36" i="29"/>
  <c r="AG35" i="29"/>
  <c r="AD35" i="29"/>
  <c r="AC34" i="29"/>
  <c r="AG33" i="29"/>
  <c r="AD33" i="29"/>
  <c r="AG32" i="29"/>
  <c r="AD32" i="29"/>
  <c r="AG31" i="29"/>
  <c r="AE31" i="29"/>
  <c r="AD31" i="29"/>
  <c r="AE30" i="29"/>
  <c r="AG29" i="29"/>
  <c r="AD29" i="29"/>
  <c r="AE28" i="29"/>
  <c r="AE26" i="29"/>
  <c r="AD26" i="29"/>
  <c r="AG25" i="29"/>
  <c r="AD25" i="29"/>
  <c r="AE24" i="29"/>
  <c r="AD24" i="29"/>
  <c r="AC24" i="29"/>
  <c r="AG23" i="29"/>
  <c r="AD23" i="29"/>
  <c r="AE22" i="29"/>
  <c r="AC22" i="29"/>
  <c r="AG21" i="29"/>
  <c r="AD21" i="29"/>
  <c r="AG20" i="29"/>
  <c r="AE20" i="29"/>
  <c r="AG19" i="29"/>
  <c r="AE19" i="29"/>
  <c r="AD19" i="29"/>
  <c r="AE18" i="29"/>
  <c r="AC18" i="29"/>
  <c r="AG17" i="29"/>
  <c r="AD17" i="29"/>
  <c r="AG15" i="29"/>
  <c r="AD15" i="29"/>
  <c r="AC14" i="29"/>
  <c r="AG13" i="29"/>
  <c r="AD13" i="29"/>
  <c r="AE12" i="29"/>
  <c r="AC12" i="29"/>
  <c r="AG11" i="29"/>
  <c r="AD11" i="29"/>
  <c r="AG10" i="29"/>
  <c r="AE10" i="29"/>
  <c r="AG9" i="29"/>
  <c r="AD9" i="29"/>
  <c r="AE8" i="29"/>
  <c r="AC8" i="29"/>
  <c r="AG7" i="29"/>
  <c r="AD7" i="29"/>
  <c r="AE6" i="29"/>
  <c r="AC6" i="29"/>
  <c r="AG5" i="29"/>
  <c r="AD5" i="29"/>
  <c r="AB62" i="29"/>
  <c r="X62" i="29"/>
  <c r="AB61" i="29"/>
  <c r="X61" i="29"/>
  <c r="AB60" i="29"/>
  <c r="Z60" i="29"/>
  <c r="AB59" i="29"/>
  <c r="X59" i="29"/>
  <c r="AB58" i="29"/>
  <c r="Z58" i="29"/>
  <c r="AB57" i="29"/>
  <c r="X57" i="29"/>
  <c r="AB56" i="29"/>
  <c r="Z56" i="29"/>
  <c r="X56" i="29"/>
  <c r="AB55" i="29"/>
  <c r="X55" i="29"/>
  <c r="AB54" i="29"/>
  <c r="Z54" i="29"/>
  <c r="X54" i="29"/>
  <c r="AB53" i="29"/>
  <c r="X53" i="29"/>
  <c r="AB52" i="29"/>
  <c r="X52" i="29"/>
  <c r="AB51" i="29"/>
  <c r="X51" i="29"/>
  <c r="Z50" i="29"/>
  <c r="AB46" i="29"/>
  <c r="Y46" i="29"/>
  <c r="X46" i="29"/>
  <c r="AB45" i="29"/>
  <c r="Z45" i="29"/>
  <c r="AB44" i="29"/>
  <c r="X44" i="29"/>
  <c r="AB43" i="29"/>
  <c r="Z43" i="29"/>
  <c r="AB40" i="29"/>
  <c r="X40" i="29"/>
  <c r="AB39" i="29"/>
  <c r="Z39" i="29"/>
  <c r="X39" i="29"/>
  <c r="AB38" i="29"/>
  <c r="X38" i="29"/>
  <c r="AB37" i="29"/>
  <c r="X37" i="29"/>
  <c r="AB36" i="29"/>
  <c r="Z36" i="29"/>
  <c r="AB35" i="29"/>
  <c r="X35" i="29"/>
  <c r="AB34" i="29"/>
  <c r="X34" i="29"/>
  <c r="AB33" i="29"/>
  <c r="Y33" i="29"/>
  <c r="X33" i="29"/>
  <c r="AB32" i="29"/>
  <c r="Z32" i="29"/>
  <c r="X32" i="29"/>
  <c r="AB31" i="29"/>
  <c r="Z31" i="29"/>
  <c r="AB30" i="29"/>
  <c r="X30" i="29"/>
  <c r="AB29" i="29"/>
  <c r="Z29" i="29"/>
  <c r="AB28" i="29"/>
  <c r="X28" i="29"/>
  <c r="AB26" i="29"/>
  <c r="X26" i="29"/>
  <c r="AB25" i="29"/>
  <c r="X25" i="29"/>
  <c r="AB24" i="29"/>
  <c r="AF24" i="29" s="1"/>
  <c r="Z24" i="29"/>
  <c r="X24" i="29"/>
  <c r="AB23" i="29"/>
  <c r="X23" i="29"/>
  <c r="AB22" i="29"/>
  <c r="AB21" i="29"/>
  <c r="X21" i="29"/>
  <c r="AB20" i="29"/>
  <c r="Z20" i="29"/>
  <c r="X20" i="29"/>
  <c r="AB19" i="29"/>
  <c r="X19" i="29"/>
  <c r="AB18" i="29"/>
  <c r="Z18" i="29"/>
  <c r="X18" i="29"/>
  <c r="Z17" i="29"/>
  <c r="X17" i="29"/>
  <c r="AB15" i="29"/>
  <c r="Z15" i="29"/>
  <c r="X15" i="29"/>
  <c r="AB14" i="29"/>
  <c r="X14" i="29"/>
  <c r="AB13" i="29"/>
  <c r="Z13" i="29"/>
  <c r="AB12" i="29"/>
  <c r="X12" i="29"/>
  <c r="AB11" i="29"/>
  <c r="X11" i="29"/>
  <c r="AB10" i="29"/>
  <c r="Z10" i="29"/>
  <c r="AB9" i="29"/>
  <c r="X9" i="29"/>
  <c r="AB8" i="29"/>
  <c r="Z8" i="29"/>
  <c r="AB7" i="29"/>
  <c r="X7" i="29"/>
  <c r="AB6" i="29"/>
  <c r="Z6" i="29"/>
  <c r="AB5" i="29"/>
  <c r="Y5" i="29"/>
  <c r="W62" i="29"/>
  <c r="W61" i="29"/>
  <c r="W60" i="29"/>
  <c r="W59" i="29"/>
  <c r="W58" i="29"/>
  <c r="W57" i="29"/>
  <c r="W56" i="29"/>
  <c r="W55" i="29"/>
  <c r="W54" i="29"/>
  <c r="W53" i="29"/>
  <c r="W52" i="29"/>
  <c r="W51" i="29"/>
  <c r="W50" i="29"/>
  <c r="W46" i="29"/>
  <c r="W45" i="29"/>
  <c r="W44" i="29"/>
  <c r="W43" i="29"/>
  <c r="W40" i="29"/>
  <c r="W39" i="29"/>
  <c r="W38" i="29"/>
  <c r="W37" i="29"/>
  <c r="W36" i="29"/>
  <c r="W35" i="29"/>
  <c r="W34" i="29"/>
  <c r="W33" i="29"/>
  <c r="W32" i="29"/>
  <c r="W31" i="29"/>
  <c r="W30" i="29"/>
  <c r="W29" i="29"/>
  <c r="W28" i="29"/>
  <c r="W26" i="29"/>
  <c r="W25" i="29"/>
  <c r="W24" i="29"/>
  <c r="W23" i="29"/>
  <c r="W22" i="29"/>
  <c r="W21" i="29"/>
  <c r="W20" i="29"/>
  <c r="W19" i="29"/>
  <c r="W18" i="29"/>
  <c r="W17" i="29"/>
  <c r="W14" i="29"/>
  <c r="W13" i="29"/>
  <c r="W12" i="29"/>
  <c r="W11" i="29"/>
  <c r="W10" i="29"/>
  <c r="W9" i="29"/>
  <c r="W8" i="29"/>
  <c r="W7" i="29"/>
  <c r="W6" i="29"/>
  <c r="W5" i="29"/>
  <c r="AL42" i="29" l="1"/>
  <c r="AL49" i="29" s="1"/>
  <c r="W27" i="29"/>
  <c r="Y6" i="29"/>
  <c r="Y8" i="29"/>
  <c r="Y10" i="29"/>
  <c r="Y12" i="29"/>
  <c r="Y14" i="29"/>
  <c r="Y18" i="29"/>
  <c r="Y20" i="29"/>
  <c r="Y22" i="29"/>
  <c r="Y24" i="29"/>
  <c r="Y26" i="29"/>
  <c r="Y28" i="29"/>
  <c r="Y30" i="29"/>
  <c r="Y32" i="29"/>
  <c r="Y34" i="29"/>
  <c r="Y36" i="29"/>
  <c r="Y38" i="29"/>
  <c r="Y40" i="29"/>
  <c r="Y43" i="29"/>
  <c r="Y45" i="29"/>
  <c r="Y51" i="29"/>
  <c r="Y53" i="29"/>
  <c r="Y55" i="29"/>
  <c r="Y57" i="29"/>
  <c r="Y59" i="29"/>
  <c r="Y61" i="29"/>
  <c r="AC10" i="29"/>
  <c r="AC26" i="29"/>
  <c r="AC28" i="29"/>
  <c r="AC30" i="29"/>
  <c r="AC32" i="29"/>
  <c r="AD39" i="29"/>
  <c r="AC40" i="29"/>
  <c r="AC43" i="29"/>
  <c r="AD44" i="29"/>
  <c r="AD50" i="29"/>
  <c r="AD54" i="29"/>
  <c r="AC55" i="29"/>
  <c r="AC57" i="29"/>
  <c r="AD58" i="29"/>
  <c r="AJ5" i="29"/>
  <c r="AJ7" i="29"/>
  <c r="AK7" i="29" s="1"/>
  <c r="AJ9" i="29"/>
  <c r="AJ11" i="29"/>
  <c r="AJ13" i="29"/>
  <c r="AJ15" i="29"/>
  <c r="AJ17" i="29"/>
  <c r="AJ19" i="29"/>
  <c r="AJ21" i="29"/>
  <c r="AJ23" i="29"/>
  <c r="AJ25" i="29"/>
  <c r="AJ29" i="29"/>
  <c r="AK29" i="29" s="1"/>
  <c r="AJ31" i="29"/>
  <c r="AJ33" i="29"/>
  <c r="AJ35" i="29"/>
  <c r="AK35" i="29" s="1"/>
  <c r="AJ37" i="29"/>
  <c r="AK37" i="29" s="1"/>
  <c r="AJ39" i="29"/>
  <c r="AK39" i="29" s="1"/>
  <c r="AJ44" i="29"/>
  <c r="AK44" i="29" s="1"/>
  <c r="AJ46" i="29"/>
  <c r="AJ50" i="29"/>
  <c r="AJ52" i="29"/>
  <c r="AJ54" i="29"/>
  <c r="AJ56" i="29"/>
  <c r="AJ58" i="29"/>
  <c r="AJ60" i="29"/>
  <c r="AK60" i="29" s="1"/>
  <c r="AJ62" i="29"/>
  <c r="AM8" i="29"/>
  <c r="AP8" i="29" s="1"/>
  <c r="AM12" i="29"/>
  <c r="AP12" i="29" s="1"/>
  <c r="AM17" i="29"/>
  <c r="AM21" i="29"/>
  <c r="AP21" i="29" s="1"/>
  <c r="AM25" i="29"/>
  <c r="AP25" i="29" s="1"/>
  <c r="AM30" i="29"/>
  <c r="AP30" i="29" s="1"/>
  <c r="AP34" i="29"/>
  <c r="AM38" i="29"/>
  <c r="AP38" i="29" s="1"/>
  <c r="AP44" i="29"/>
  <c r="AP51" i="29"/>
  <c r="AP55" i="29"/>
  <c r="AM59" i="29"/>
  <c r="AP59" i="29" s="1"/>
  <c r="AA18" i="29"/>
  <c r="AA32" i="29"/>
  <c r="W48" i="29"/>
  <c r="X5" i="29"/>
  <c r="AB16" i="29"/>
  <c r="Z12" i="29"/>
  <c r="AA12" i="29" s="1"/>
  <c r="X13" i="29"/>
  <c r="AA13" i="29" s="1"/>
  <c r="Z14" i="29"/>
  <c r="AB17" i="29"/>
  <c r="Z26" i="29"/>
  <c r="AA26" i="29" s="1"/>
  <c r="Z28" i="29"/>
  <c r="X29" i="29"/>
  <c r="Z30" i="29"/>
  <c r="X31" i="29"/>
  <c r="AA31" i="29" s="1"/>
  <c r="Z34" i="29"/>
  <c r="AA34" i="29" s="1"/>
  <c r="Z38" i="29"/>
  <c r="AA38" i="29" s="1"/>
  <c r="Z40" i="29"/>
  <c r="AA40" i="29" s="1"/>
  <c r="X50" i="29"/>
  <c r="AB50" i="29"/>
  <c r="Z51" i="29"/>
  <c r="AA51" i="29" s="1"/>
  <c r="Z53" i="29"/>
  <c r="AA53" i="29" s="1"/>
  <c r="Z55" i="29"/>
  <c r="AA55" i="29" s="1"/>
  <c r="Z57" i="29"/>
  <c r="AA57" i="29" s="1"/>
  <c r="X58" i="29"/>
  <c r="Z59" i="29"/>
  <c r="AA59" i="29" s="1"/>
  <c r="X60" i="29"/>
  <c r="Z61" i="29"/>
  <c r="AA61" i="29" s="1"/>
  <c r="AE5" i="29"/>
  <c r="AE7" i="29"/>
  <c r="AE9" i="29"/>
  <c r="AE11" i="29"/>
  <c r="AE13" i="29"/>
  <c r="AE15" i="29"/>
  <c r="AE17" i="29"/>
  <c r="AC20" i="29"/>
  <c r="AE21" i="29"/>
  <c r="AE23" i="29"/>
  <c r="AE25" i="29"/>
  <c r="AE29" i="29"/>
  <c r="AE33" i="29"/>
  <c r="AE35" i="29"/>
  <c r="AE37" i="29"/>
  <c r="AE50" i="29"/>
  <c r="AI18" i="29"/>
  <c r="AH19" i="29"/>
  <c r="AK19" i="29" s="1"/>
  <c r="AI20" i="29"/>
  <c r="AH21" i="29"/>
  <c r="AK21" i="29" s="1"/>
  <c r="AI22" i="29"/>
  <c r="AH23" i="29"/>
  <c r="AK23" i="29" s="1"/>
  <c r="AI24" i="29"/>
  <c r="AH25" i="29"/>
  <c r="AK25" i="29" s="1"/>
  <c r="AI26" i="29"/>
  <c r="AI28" i="29"/>
  <c r="AI40" i="29"/>
  <c r="AI43" i="29"/>
  <c r="AI45" i="29"/>
  <c r="AH46" i="29"/>
  <c r="AK46" i="29" s="1"/>
  <c r="AH50" i="29"/>
  <c r="AK50" i="29" s="1"/>
  <c r="AH52" i="29"/>
  <c r="AK52" i="29" s="1"/>
  <c r="AI53" i="29"/>
  <c r="AH54" i="29"/>
  <c r="AK54" i="29" s="1"/>
  <c r="AI55" i="29"/>
  <c r="AH56" i="29"/>
  <c r="AK56" i="29" s="1"/>
  <c r="AI57" i="29"/>
  <c r="AH58" i="29"/>
  <c r="AK58" i="29" s="1"/>
  <c r="AI59" i="29"/>
  <c r="AL62" i="29"/>
  <c r="AL63" i="29" s="1"/>
  <c r="AM5" i="29"/>
  <c r="AM16" i="29" s="1"/>
  <c r="AM9" i="29"/>
  <c r="AP9" i="29" s="1"/>
  <c r="AM13" i="29"/>
  <c r="AP13" i="29" s="1"/>
  <c r="AP18" i="29"/>
  <c r="AP22" i="29"/>
  <c r="AP26" i="29"/>
  <c r="AM31" i="29"/>
  <c r="AP31" i="29" s="1"/>
  <c r="AM35" i="29"/>
  <c r="AP35" i="29" s="1"/>
  <c r="AM39" i="29"/>
  <c r="AP39" i="29" s="1"/>
  <c r="AM45" i="29"/>
  <c r="AP45" i="29" s="1"/>
  <c r="AM52" i="29"/>
  <c r="AP52" i="29" s="1"/>
  <c r="AM56" i="29"/>
  <c r="AP56" i="29" s="1"/>
  <c r="AM60" i="29"/>
  <c r="AP60" i="29" s="1"/>
  <c r="AA14" i="29"/>
  <c r="AA20" i="29"/>
  <c r="AA24" i="29"/>
  <c r="W41" i="29"/>
  <c r="AA28" i="29"/>
  <c r="AA30" i="29"/>
  <c r="Y7" i="29"/>
  <c r="AA7" i="29" s="1"/>
  <c r="Y9" i="29"/>
  <c r="Y11" i="29"/>
  <c r="Y13" i="29"/>
  <c r="Y15" i="29"/>
  <c r="Y17" i="29"/>
  <c r="Y19" i="29"/>
  <c r="Y21" i="29"/>
  <c r="AA21" i="29" s="1"/>
  <c r="Y23" i="29"/>
  <c r="Y25" i="29"/>
  <c r="AA25" i="29" s="1"/>
  <c r="Y29" i="29"/>
  <c r="Y31" i="29"/>
  <c r="Y35" i="29"/>
  <c r="Y37" i="29"/>
  <c r="Y39" i="29"/>
  <c r="Y44" i="29"/>
  <c r="Y50" i="29"/>
  <c r="Y52" i="29"/>
  <c r="Y54" i="29"/>
  <c r="Y56" i="29"/>
  <c r="Y58" i="29"/>
  <c r="Y60" i="29"/>
  <c r="Y62" i="29"/>
  <c r="AC5" i="29"/>
  <c r="AD6" i="29"/>
  <c r="AD16" i="29" s="1"/>
  <c r="AG6" i="29"/>
  <c r="AC7" i="29"/>
  <c r="AF7" i="29" s="1"/>
  <c r="AD8" i="29"/>
  <c r="AG8" i="29"/>
  <c r="AC9" i="29"/>
  <c r="AF9" i="29" s="1"/>
  <c r="AD10" i="29"/>
  <c r="AC11" i="29"/>
  <c r="AF11" i="29" s="1"/>
  <c r="AD12" i="29"/>
  <c r="AG12" i="29"/>
  <c r="AC13" i="29"/>
  <c r="AF13" i="29" s="1"/>
  <c r="AD14" i="29"/>
  <c r="AG14" i="29"/>
  <c r="AC15" i="29"/>
  <c r="AF15" i="29" s="1"/>
  <c r="AC17" i="29"/>
  <c r="AD18" i="29"/>
  <c r="AD27" i="29" s="1"/>
  <c r="AG18" i="29"/>
  <c r="AC19" i="29"/>
  <c r="AF19" i="29" s="1"/>
  <c r="AD20" i="29"/>
  <c r="AC21" i="29"/>
  <c r="AF21" i="29" s="1"/>
  <c r="AD22" i="29"/>
  <c r="AG22" i="29"/>
  <c r="AC23" i="29"/>
  <c r="AF23" i="29" s="1"/>
  <c r="AG24" i="29"/>
  <c r="AC25" i="29"/>
  <c r="AF25" i="29" s="1"/>
  <c r="AG26" i="29"/>
  <c r="AD28" i="29"/>
  <c r="AG28" i="29"/>
  <c r="AC29" i="29"/>
  <c r="AF29" i="29" s="1"/>
  <c r="AD30" i="29"/>
  <c r="AG30" i="29"/>
  <c r="AC31" i="29"/>
  <c r="AF31" i="29" s="1"/>
  <c r="AC33" i="29"/>
  <c r="AF33" i="29" s="1"/>
  <c r="AD34" i="29"/>
  <c r="AG34" i="29"/>
  <c r="AC35" i="29"/>
  <c r="AF35" i="29" s="1"/>
  <c r="AD36" i="29"/>
  <c r="AC37" i="29"/>
  <c r="AF37" i="29" s="1"/>
  <c r="AD38" i="29"/>
  <c r="AG38" i="29"/>
  <c r="AC39" i="29"/>
  <c r="AF39" i="29" s="1"/>
  <c r="AD40" i="29"/>
  <c r="AG40" i="29"/>
  <c r="AD43" i="29"/>
  <c r="AG43" i="29"/>
  <c r="AC44" i="29"/>
  <c r="AF44" i="29" s="1"/>
  <c r="AD45" i="29"/>
  <c r="AG45" i="29"/>
  <c r="AC46" i="29"/>
  <c r="AF46" i="29" s="1"/>
  <c r="AC50" i="29"/>
  <c r="AD51" i="29"/>
  <c r="AG51" i="29"/>
  <c r="AG63" i="29" s="1"/>
  <c r="AC52" i="29"/>
  <c r="AF52" i="29" s="1"/>
  <c r="AD53" i="29"/>
  <c r="AK53" i="29"/>
  <c r="AC54" i="29"/>
  <c r="AF54" i="29" s="1"/>
  <c r="AD55" i="29"/>
  <c r="AG55" i="29"/>
  <c r="AC56" i="29"/>
  <c r="AF56" i="29" s="1"/>
  <c r="AD57" i="29"/>
  <c r="AG57" i="29"/>
  <c r="AC58" i="29"/>
  <c r="AF58" i="29" s="1"/>
  <c r="AD59" i="29"/>
  <c r="AG59" i="29"/>
  <c r="AC60" i="29"/>
  <c r="AF60" i="29" s="1"/>
  <c r="AD61" i="29"/>
  <c r="AG61" i="29"/>
  <c r="AC62" i="29"/>
  <c r="AF62" i="29" s="1"/>
  <c r="AJ6" i="29"/>
  <c r="AJ8" i="29"/>
  <c r="AJ10" i="29"/>
  <c r="AJ12" i="29"/>
  <c r="AJ14" i="29"/>
  <c r="AJ18" i="29"/>
  <c r="AJ20" i="29"/>
  <c r="AK20" i="29" s="1"/>
  <c r="AJ22" i="29"/>
  <c r="AJ24" i="29"/>
  <c r="AJ26" i="29"/>
  <c r="AJ28" i="29"/>
  <c r="AJ30" i="29"/>
  <c r="AJ34" i="29"/>
  <c r="AJ36" i="29"/>
  <c r="AK36" i="29" s="1"/>
  <c r="AJ38" i="29"/>
  <c r="AJ40" i="29"/>
  <c r="AJ43" i="29"/>
  <c r="AJ45" i="29"/>
  <c r="AJ51" i="29"/>
  <c r="AJ53" i="29"/>
  <c r="AJ55" i="29"/>
  <c r="AJ57" i="29"/>
  <c r="AJ59" i="29"/>
  <c r="AJ61" i="29"/>
  <c r="AP6" i="29"/>
  <c r="AP10" i="29"/>
  <c r="AP14" i="29"/>
  <c r="AM19" i="29"/>
  <c r="AP19" i="29" s="1"/>
  <c r="AM23" i="29"/>
  <c r="AP23" i="29" s="1"/>
  <c r="AP32" i="29"/>
  <c r="AP36" i="29"/>
  <c r="AP40" i="29"/>
  <c r="AP46" i="29"/>
  <c r="AM53" i="29"/>
  <c r="AP53" i="29" s="1"/>
  <c r="AM57" i="29"/>
  <c r="AP57" i="29" s="1"/>
  <c r="AM61" i="29"/>
  <c r="AP61" i="29" s="1"/>
  <c r="AA5" i="29"/>
  <c r="W15" i="29"/>
  <c r="AA15" i="29" s="1"/>
  <c r="AA1" i="29"/>
  <c r="AA29" i="29"/>
  <c r="AA35" i="29"/>
  <c r="AA39" i="29"/>
  <c r="AA46" i="29"/>
  <c r="AA50" i="29"/>
  <c r="W63" i="29"/>
  <c r="AA52" i="29"/>
  <c r="AA54" i="29"/>
  <c r="AA56" i="29"/>
  <c r="AA58" i="29"/>
  <c r="AA60" i="29"/>
  <c r="Z5" i="29"/>
  <c r="X6" i="29"/>
  <c r="AA6" i="29" s="1"/>
  <c r="AF6" i="29"/>
  <c r="Z7" i="29"/>
  <c r="X8" i="29"/>
  <c r="AA8" i="29" s="1"/>
  <c r="AF8" i="29"/>
  <c r="Z9" i="29"/>
  <c r="AA9" i="29" s="1"/>
  <c r="X10" i="29"/>
  <c r="AA10" i="29" s="1"/>
  <c r="AF10" i="29"/>
  <c r="Z11" i="29"/>
  <c r="AA11" i="29" s="1"/>
  <c r="AF12" i="29"/>
  <c r="AF18" i="29"/>
  <c r="Z19" i="29"/>
  <c r="AA19" i="29" s="1"/>
  <c r="AF20" i="29"/>
  <c r="Z21" i="29"/>
  <c r="X22" i="29"/>
  <c r="AF22" i="29"/>
  <c r="Z23" i="29"/>
  <c r="AA23" i="29" s="1"/>
  <c r="Z25" i="29"/>
  <c r="AF26" i="29"/>
  <c r="AB41" i="29"/>
  <c r="AF28" i="29"/>
  <c r="AF30" i="29"/>
  <c r="AF32" i="29"/>
  <c r="Z33" i="29"/>
  <c r="AA33" i="29" s="1"/>
  <c r="Z35" i="29"/>
  <c r="X36" i="29"/>
  <c r="X41" i="29" s="1"/>
  <c r="Z37" i="29"/>
  <c r="AA37" i="29" s="1"/>
  <c r="AF40" i="29"/>
  <c r="X43" i="29"/>
  <c r="AA43" i="29" s="1"/>
  <c r="AB48" i="29"/>
  <c r="AF43" i="29"/>
  <c r="Z44" i="29"/>
  <c r="AA44" i="29" s="1"/>
  <c r="X45" i="29"/>
  <c r="AA45" i="29" s="1"/>
  <c r="Z46" i="29"/>
  <c r="AF51" i="29"/>
  <c r="Z52" i="29"/>
  <c r="AF55" i="29"/>
  <c r="AF57" i="29"/>
  <c r="AF59" i="29"/>
  <c r="Z62" i="29"/>
  <c r="Z63" i="29" s="1"/>
  <c r="AE14" i="29"/>
  <c r="AF14" i="29" s="1"/>
  <c r="AE32" i="29"/>
  <c r="AE41" i="29" s="1"/>
  <c r="AE34" i="29"/>
  <c r="AF34" i="29" s="1"/>
  <c r="AE36" i="29"/>
  <c r="AF36" i="29" s="1"/>
  <c r="AE38" i="29"/>
  <c r="AF38" i="29" s="1"/>
  <c r="AE45" i="29"/>
  <c r="AE48" i="29" s="1"/>
  <c r="AE53" i="29"/>
  <c r="AF53" i="29" s="1"/>
  <c r="AE61" i="29"/>
  <c r="AF61" i="29" s="1"/>
  <c r="AI5" i="29"/>
  <c r="AK5" i="29" s="1"/>
  <c r="AI9" i="29"/>
  <c r="AK9" i="29" s="1"/>
  <c r="AH10" i="29"/>
  <c r="AK10" i="29" s="1"/>
  <c r="AI11" i="29"/>
  <c r="AK11" i="29" s="1"/>
  <c r="AH12" i="29"/>
  <c r="AI13" i="29"/>
  <c r="AK13" i="29" s="1"/>
  <c r="AH14" i="29"/>
  <c r="AI15" i="29"/>
  <c r="AK15" i="29" s="1"/>
  <c r="AI17" i="29"/>
  <c r="AI27" i="29" s="1"/>
  <c r="AH41" i="29"/>
  <c r="AI31" i="29"/>
  <c r="AK31" i="29" s="1"/>
  <c r="AH32" i="29"/>
  <c r="AK32" i="29" s="1"/>
  <c r="AI33" i="29"/>
  <c r="AK33" i="29" s="1"/>
  <c r="AH48" i="29"/>
  <c r="AI63" i="29"/>
  <c r="AI62" i="29"/>
  <c r="AK62" i="29" s="1"/>
  <c r="AM7" i="29"/>
  <c r="AP7" i="29" s="1"/>
  <c r="AM11" i="29"/>
  <c r="AP11" i="29" s="1"/>
  <c r="AM15" i="29"/>
  <c r="AP15" i="29" s="1"/>
  <c r="AM20" i="29"/>
  <c r="AP20" i="29" s="1"/>
  <c r="AM24" i="29"/>
  <c r="AP24" i="29" s="1"/>
  <c r="AM29" i="29"/>
  <c r="AP29" i="29" s="1"/>
  <c r="AM33" i="29"/>
  <c r="AP33" i="29" s="1"/>
  <c r="AM37" i="29"/>
  <c r="AP37" i="29" s="1"/>
  <c r="AM43" i="29"/>
  <c r="AM48" i="29" s="1"/>
  <c r="AP54" i="29"/>
  <c r="AP58" i="29"/>
  <c r="AP17" i="29"/>
  <c r="AP27" i="29" s="1"/>
  <c r="AM27" i="29"/>
  <c r="AP5" i="29"/>
  <c r="AP16" i="29" s="1"/>
  <c r="AP28" i="29"/>
  <c r="AP43" i="29"/>
  <c r="AP48" i="29" s="1"/>
  <c r="AM63" i="29"/>
  <c r="AP50" i="29"/>
  <c r="Z22" i="29"/>
  <c r="AP62" i="29" l="1"/>
  <c r="AH63" i="29"/>
  <c r="AA22" i="29"/>
  <c r="AA48" i="29"/>
  <c r="AP63" i="29"/>
  <c r="AM41" i="29"/>
  <c r="AF45" i="29"/>
  <c r="AF41" i="29"/>
  <c r="Z27" i="29"/>
  <c r="Z16" i="29"/>
  <c r="AK59" i="29"/>
  <c r="AK55" i="29"/>
  <c r="AG41" i="29"/>
  <c r="AI71" i="29" s="1"/>
  <c r="AK28" i="29"/>
  <c r="AK26" i="29"/>
  <c r="AK18" i="29"/>
  <c r="AK8" i="29"/>
  <c r="Y27" i="29"/>
  <c r="AA36" i="29"/>
  <c r="AB63" i="29"/>
  <c r="AF50" i="29"/>
  <c r="AF63" i="29" s="1"/>
  <c r="Z48" i="29"/>
  <c r="AB27" i="29"/>
  <c r="AF17" i="29"/>
  <c r="AF27" i="29" s="1"/>
  <c r="X16" i="29"/>
  <c r="AJ27" i="29"/>
  <c r="AN70" i="29" s="1"/>
  <c r="AK17" i="29"/>
  <c r="AA17" i="29"/>
  <c r="AA27" i="29" s="1"/>
  <c r="X48" i="29"/>
  <c r="AA62" i="29"/>
  <c r="AJ48" i="29"/>
  <c r="AG48" i="29"/>
  <c r="AK43" i="29"/>
  <c r="AK40" i="29"/>
  <c r="AK34" i="29"/>
  <c r="AC27" i="29"/>
  <c r="AK14" i="29"/>
  <c r="AK6" i="29"/>
  <c r="AK16" i="29" s="1"/>
  <c r="AC16" i="29"/>
  <c r="Y63" i="29"/>
  <c r="AI41" i="29"/>
  <c r="AH16" i="29"/>
  <c r="AE16" i="29"/>
  <c r="X63" i="29"/>
  <c r="Z41" i="29"/>
  <c r="X27" i="29"/>
  <c r="AB70" i="29" s="1"/>
  <c r="AG27" i="29"/>
  <c r="AA63" i="29"/>
  <c r="AA16" i="29"/>
  <c r="AK61" i="29"/>
  <c r="AK57" i="29"/>
  <c r="AK30" i="29"/>
  <c r="AD41" i="29"/>
  <c r="AH71" i="29" s="1"/>
  <c r="AK12" i="29"/>
  <c r="AA41" i="29"/>
  <c r="AE63" i="29"/>
  <c r="AF5" i="29"/>
  <c r="AF16" i="29" s="1"/>
  <c r="AF42" i="29" s="1"/>
  <c r="AF49" i="29" s="1"/>
  <c r="AJ16" i="29"/>
  <c r="AC41" i="29"/>
  <c r="AG71" i="29" s="1"/>
  <c r="AG16" i="29"/>
  <c r="Y41" i="29"/>
  <c r="AC71" i="29" s="1"/>
  <c r="AP41" i="29"/>
  <c r="AI16" i="29"/>
  <c r="AF48" i="29"/>
  <c r="W16" i="29"/>
  <c r="AJ41" i="29"/>
  <c r="AL71" i="29" s="1"/>
  <c r="AK51" i="29"/>
  <c r="AK63" i="29" s="1"/>
  <c r="AC63" i="29"/>
  <c r="AK45" i="29"/>
  <c r="AD48" i="29"/>
  <c r="AK38" i="29"/>
  <c r="AK24" i="29"/>
  <c r="AK22" i="29"/>
  <c r="Y16" i="29"/>
  <c r="Z71" i="29"/>
  <c r="AI48" i="29"/>
  <c r="AH27" i="29"/>
  <c r="AL70" i="29" s="1"/>
  <c r="AE27" i="29"/>
  <c r="AE69" i="29"/>
  <c r="AB42" i="29"/>
  <c r="AB49" i="29" s="1"/>
  <c r="AJ63" i="29"/>
  <c r="AD63" i="29"/>
  <c r="AC48" i="29"/>
  <c r="Y48" i="29"/>
  <c r="AM71" i="29"/>
  <c r="AO71" i="29"/>
  <c r="AP42" i="29"/>
  <c r="AP49" i="29" s="1"/>
  <c r="AM42" i="29"/>
  <c r="AM49" i="29" s="1"/>
  <c r="AO70" i="29"/>
  <c r="AM70" i="29"/>
  <c r="AN69" i="29"/>
  <c r="AO69" i="29"/>
  <c r="AM69" i="29"/>
  <c r="AI42" i="29" l="1"/>
  <c r="AI49" i="29" s="1"/>
  <c r="AN71" i="29"/>
  <c r="AA42" i="29"/>
  <c r="AA49" i="29" s="1"/>
  <c r="AJ70" i="29"/>
  <c r="AI69" i="29"/>
  <c r="AE42" i="29"/>
  <c r="AE49" i="29" s="1"/>
  <c r="AG69" i="29"/>
  <c r="AC42" i="29"/>
  <c r="AC49" i="29" s="1"/>
  <c r="AB71" i="29"/>
  <c r="AI70" i="29"/>
  <c r="AC69" i="29"/>
  <c r="Y42" i="29"/>
  <c r="Y49" i="29" s="1"/>
  <c r="AG42" i="29"/>
  <c r="AG49" i="29" s="1"/>
  <c r="AJ69" i="29"/>
  <c r="AH42" i="29"/>
  <c r="AH49" i="29" s="1"/>
  <c r="AL69" i="29"/>
  <c r="AL72" i="29" s="1"/>
  <c r="AK27" i="29"/>
  <c r="AE70" i="29"/>
  <c r="AH69" i="29"/>
  <c r="Z69" i="29"/>
  <c r="W42" i="29"/>
  <c r="W49" i="29" s="1"/>
  <c r="AD71" i="29"/>
  <c r="AK48" i="29"/>
  <c r="AE71" i="29"/>
  <c r="AC70" i="29"/>
  <c r="AK41" i="29"/>
  <c r="AD69" i="29"/>
  <c r="Z42" i="29"/>
  <c r="Z49" i="29" s="1"/>
  <c r="AD42" i="29"/>
  <c r="AD49" i="29" s="1"/>
  <c r="AJ42" i="29"/>
  <c r="AJ49" i="29" s="1"/>
  <c r="Z70" i="29"/>
  <c r="AG70" i="29"/>
  <c r="X42" i="29"/>
  <c r="X49" i="29" s="1"/>
  <c r="AB69" i="29"/>
  <c r="AJ71" i="29"/>
  <c r="AD70" i="29"/>
  <c r="AH70" i="29"/>
  <c r="AO72" i="29"/>
  <c r="AN72" i="29"/>
  <c r="AM72" i="29"/>
  <c r="AB72" i="29" l="1"/>
  <c r="AE72" i="29"/>
  <c r="AK42" i="29"/>
  <c r="AK49" i="29" s="1"/>
  <c r="AI72" i="29"/>
  <c r="Z72" i="29"/>
  <c r="AJ72" i="29"/>
  <c r="AD72" i="29"/>
  <c r="AH72" i="29"/>
  <c r="AC72" i="29"/>
  <c r="AG72" i="29"/>
  <c r="J22" i="29" l="1"/>
  <c r="I22" i="29" l="1"/>
  <c r="N22" i="29"/>
  <c r="M22" i="29"/>
  <c r="T22" i="29"/>
  <c r="K22" i="29"/>
  <c r="O22" i="29"/>
  <c r="R22" i="29"/>
  <c r="U22" i="29"/>
  <c r="P22" i="29"/>
  <c r="S22" i="29"/>
  <c r="V22" i="29" l="1"/>
  <c r="Q22" i="29"/>
  <c r="H22" i="29" l="1"/>
  <c r="L22" i="29" s="1"/>
  <c r="U60" i="29" l="1"/>
  <c r="U59" i="29"/>
  <c r="U46" i="29"/>
  <c r="U43" i="29"/>
  <c r="U38" i="29"/>
  <c r="U34" i="29"/>
  <c r="U33" i="29"/>
  <c r="U30" i="29"/>
  <c r="U12" i="29"/>
  <c r="U5" i="29"/>
  <c r="T62" i="29"/>
  <c r="T51" i="29"/>
  <c r="T50" i="29"/>
  <c r="T35" i="29"/>
  <c r="T34" i="29"/>
  <c r="T32" i="29"/>
  <c r="T29" i="29"/>
  <c r="T28" i="29"/>
  <c r="T21" i="29"/>
  <c r="T19" i="29"/>
  <c r="T11" i="29"/>
  <c r="S62" i="29"/>
  <c r="S61" i="29"/>
  <c r="S60" i="29"/>
  <c r="S58" i="29"/>
  <c r="S57" i="29"/>
  <c r="S56" i="29"/>
  <c r="S54" i="29"/>
  <c r="S53" i="29"/>
  <c r="S52" i="29"/>
  <c r="S50" i="29"/>
  <c r="S45" i="29"/>
  <c r="S44" i="29"/>
  <c r="S43" i="29"/>
  <c r="S40" i="29"/>
  <c r="S39" i="29"/>
  <c r="S38" i="29"/>
  <c r="S36" i="29"/>
  <c r="S35" i="29"/>
  <c r="S34" i="29"/>
  <c r="S33" i="29"/>
  <c r="S32" i="29"/>
  <c r="S31" i="29"/>
  <c r="S30" i="29"/>
  <c r="S28" i="29"/>
  <c r="S26" i="29"/>
  <c r="S24" i="29"/>
  <c r="S23" i="29"/>
  <c r="S21" i="29"/>
  <c r="S19" i="29"/>
  <c r="S18" i="29"/>
  <c r="S17" i="29"/>
  <c r="S15" i="29"/>
  <c r="S14" i="29"/>
  <c r="S13" i="29"/>
  <c r="S12" i="29"/>
  <c r="S11" i="29"/>
  <c r="S10" i="29"/>
  <c r="S9" i="29"/>
  <c r="S7" i="29"/>
  <c r="S6" i="29"/>
  <c r="S5" i="29"/>
  <c r="R62" i="29"/>
  <c r="R61" i="29"/>
  <c r="R59" i="29"/>
  <c r="R58" i="29"/>
  <c r="R57" i="29"/>
  <c r="R55" i="29"/>
  <c r="R54" i="29"/>
  <c r="R53" i="29"/>
  <c r="R51" i="29"/>
  <c r="R50" i="29"/>
  <c r="R46" i="29"/>
  <c r="R45" i="29"/>
  <c r="R44" i="29"/>
  <c r="R40" i="29"/>
  <c r="R39" i="29"/>
  <c r="R37" i="29"/>
  <c r="R36" i="29"/>
  <c r="R35" i="29"/>
  <c r="R33" i="29"/>
  <c r="R32" i="29"/>
  <c r="R31" i="29"/>
  <c r="R29" i="29"/>
  <c r="R28" i="29"/>
  <c r="R25" i="29"/>
  <c r="R24" i="29"/>
  <c r="R23" i="29"/>
  <c r="R20" i="29"/>
  <c r="R19" i="29"/>
  <c r="R18" i="29"/>
  <c r="R15" i="29"/>
  <c r="R14" i="29"/>
  <c r="R12" i="29"/>
  <c r="R11" i="29"/>
  <c r="R10" i="29"/>
  <c r="R8" i="29"/>
  <c r="R7" i="29"/>
  <c r="R6" i="29"/>
  <c r="P62" i="29"/>
  <c r="P61" i="29"/>
  <c r="P60" i="29"/>
  <c r="P58" i="29"/>
  <c r="P57" i="29"/>
  <c r="P56" i="29"/>
  <c r="P54" i="29"/>
  <c r="P53" i="29"/>
  <c r="P52" i="29"/>
  <c r="P51" i="29"/>
  <c r="P50" i="29"/>
  <c r="P46" i="29"/>
  <c r="P45" i="29"/>
  <c r="P44" i="29"/>
  <c r="P43" i="29"/>
  <c r="P40" i="29"/>
  <c r="P39" i="29"/>
  <c r="P38" i="29"/>
  <c r="P36" i="29"/>
  <c r="P35" i="29"/>
  <c r="P34" i="29"/>
  <c r="P32" i="29"/>
  <c r="P31" i="29"/>
  <c r="P30" i="29"/>
  <c r="P28" i="29"/>
  <c r="P26" i="29"/>
  <c r="P24" i="29"/>
  <c r="P23" i="29"/>
  <c r="P21" i="29"/>
  <c r="P19" i="29"/>
  <c r="P18" i="29"/>
  <c r="P17" i="29"/>
  <c r="P15" i="29"/>
  <c r="P14" i="29"/>
  <c r="P13" i="29"/>
  <c r="P11" i="29"/>
  <c r="P10" i="29"/>
  <c r="P9" i="29"/>
  <c r="P7" i="29"/>
  <c r="P6" i="29"/>
  <c r="P5" i="29"/>
  <c r="O20" i="29"/>
  <c r="O62" i="29"/>
  <c r="O61" i="29"/>
  <c r="O60" i="29"/>
  <c r="O59" i="29"/>
  <c r="O58" i="29"/>
  <c r="O57" i="29"/>
  <c r="O56" i="29"/>
  <c r="O55" i="29"/>
  <c r="O54" i="29"/>
  <c r="O53" i="29"/>
  <c r="O52" i="29"/>
  <c r="O51" i="29"/>
  <c r="O50" i="29"/>
  <c r="O46" i="29"/>
  <c r="O45" i="29"/>
  <c r="O44" i="29"/>
  <c r="O43" i="29"/>
  <c r="O40" i="29"/>
  <c r="O39" i="29"/>
  <c r="O38" i="29"/>
  <c r="O37" i="29"/>
  <c r="O36" i="29"/>
  <c r="O35" i="29"/>
  <c r="O34" i="29"/>
  <c r="O33" i="29"/>
  <c r="O32" i="29"/>
  <c r="O31" i="29"/>
  <c r="O30" i="29"/>
  <c r="O29" i="29"/>
  <c r="O28" i="29"/>
  <c r="O26" i="29"/>
  <c r="O25" i="29"/>
  <c r="O24" i="29"/>
  <c r="O23" i="29"/>
  <c r="O21" i="29"/>
  <c r="O19" i="29"/>
  <c r="O18" i="29"/>
  <c r="O17" i="29"/>
  <c r="O15" i="29"/>
  <c r="O14" i="29"/>
  <c r="O13" i="29"/>
  <c r="O12" i="29"/>
  <c r="O11" i="29"/>
  <c r="O10" i="29"/>
  <c r="O9" i="29"/>
  <c r="O8" i="29"/>
  <c r="O7" i="29"/>
  <c r="O6" i="29"/>
  <c r="O5" i="29"/>
  <c r="N62" i="29"/>
  <c r="N61" i="29"/>
  <c r="N60" i="29"/>
  <c r="N59" i="29"/>
  <c r="N58" i="29"/>
  <c r="N57" i="29"/>
  <c r="N56" i="29"/>
  <c r="N55" i="29"/>
  <c r="N54" i="29"/>
  <c r="N53" i="29"/>
  <c r="N52" i="29"/>
  <c r="N51" i="29"/>
  <c r="N50" i="29"/>
  <c r="N46" i="29"/>
  <c r="N45" i="29"/>
  <c r="N44" i="29"/>
  <c r="N43" i="29"/>
  <c r="N40" i="29"/>
  <c r="N39" i="29"/>
  <c r="N38" i="29"/>
  <c r="N37" i="29"/>
  <c r="N36" i="29"/>
  <c r="N35" i="29"/>
  <c r="N34" i="29"/>
  <c r="N33" i="29"/>
  <c r="N32" i="29"/>
  <c r="N31" i="29"/>
  <c r="N30" i="29"/>
  <c r="N28" i="29"/>
  <c r="N26" i="29"/>
  <c r="N25" i="29"/>
  <c r="N24" i="29"/>
  <c r="N23" i="29"/>
  <c r="N21" i="29"/>
  <c r="N20" i="29"/>
  <c r="N19" i="29"/>
  <c r="N18" i="29"/>
  <c r="N17" i="29"/>
  <c r="N27" i="29" s="1"/>
  <c r="N15" i="29"/>
  <c r="N14" i="29"/>
  <c r="N13" i="29"/>
  <c r="N12" i="29"/>
  <c r="N11" i="29"/>
  <c r="N10" i="29"/>
  <c r="N9" i="29"/>
  <c r="N8" i="29"/>
  <c r="N7" i="29"/>
  <c r="N6" i="29"/>
  <c r="N5" i="29"/>
  <c r="N16" i="29" s="1"/>
  <c r="M62" i="29"/>
  <c r="Q62" i="29" s="1"/>
  <c r="M61" i="29"/>
  <c r="Q61" i="29" s="1"/>
  <c r="M60" i="29"/>
  <c r="Q60" i="29" s="1"/>
  <c r="M59" i="29"/>
  <c r="M58" i="29"/>
  <c r="Q58" i="29" s="1"/>
  <c r="M57" i="29"/>
  <c r="Q57" i="29" s="1"/>
  <c r="M56" i="29"/>
  <c r="Q56" i="29" s="1"/>
  <c r="M55" i="29"/>
  <c r="M54" i="29"/>
  <c r="Q54" i="29" s="1"/>
  <c r="M53" i="29"/>
  <c r="Q53" i="29" s="1"/>
  <c r="M52" i="29"/>
  <c r="Q52" i="29" s="1"/>
  <c r="M51" i="29"/>
  <c r="Q51" i="29" s="1"/>
  <c r="M50" i="29"/>
  <c r="M46" i="29"/>
  <c r="Q46" i="29" s="1"/>
  <c r="M45" i="29"/>
  <c r="Q45" i="29" s="1"/>
  <c r="M44" i="29"/>
  <c r="Q44" i="29" s="1"/>
  <c r="M40" i="29"/>
  <c r="Q40" i="29" s="1"/>
  <c r="M39" i="29"/>
  <c r="Q39" i="29" s="1"/>
  <c r="M38" i="29"/>
  <c r="Q38" i="29" s="1"/>
  <c r="M37" i="29"/>
  <c r="M36" i="29"/>
  <c r="Q36" i="29" s="1"/>
  <c r="M35" i="29"/>
  <c r="Q35" i="29" s="1"/>
  <c r="M34" i="29"/>
  <c r="Q34" i="29" s="1"/>
  <c r="M33" i="29"/>
  <c r="M32" i="29"/>
  <c r="Q32" i="29" s="1"/>
  <c r="M31" i="29"/>
  <c r="Q31" i="29" s="1"/>
  <c r="M30" i="29"/>
  <c r="Q30" i="29" s="1"/>
  <c r="M29" i="29"/>
  <c r="M28" i="29"/>
  <c r="M26" i="29"/>
  <c r="Q26" i="29" s="1"/>
  <c r="M25" i="29"/>
  <c r="M24" i="29"/>
  <c r="Q24" i="29" s="1"/>
  <c r="M23" i="29"/>
  <c r="Q23" i="29" s="1"/>
  <c r="M21" i="29"/>
  <c r="Q21" i="29" s="1"/>
  <c r="M20" i="29"/>
  <c r="M19" i="29"/>
  <c r="Q19" i="29" s="1"/>
  <c r="M18" i="29"/>
  <c r="Q18" i="29" s="1"/>
  <c r="M17" i="29"/>
  <c r="M15" i="29"/>
  <c r="Q15" i="29" s="1"/>
  <c r="M14" i="29"/>
  <c r="Q14" i="29" s="1"/>
  <c r="M13" i="29"/>
  <c r="Q13" i="29" s="1"/>
  <c r="M12" i="29"/>
  <c r="M11" i="29"/>
  <c r="Q11" i="29" s="1"/>
  <c r="M10" i="29"/>
  <c r="Q10" i="29" s="1"/>
  <c r="M9" i="29"/>
  <c r="Q9" i="29" s="1"/>
  <c r="M8" i="29"/>
  <c r="M7" i="29"/>
  <c r="Q7" i="29" s="1"/>
  <c r="M6" i="29"/>
  <c r="Q6" i="29" s="1"/>
  <c r="M5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63" i="29" s="1"/>
  <c r="K46" i="29"/>
  <c r="K45" i="29"/>
  <c r="K44" i="29"/>
  <c r="K43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41" i="29" s="1"/>
  <c r="K26" i="29"/>
  <c r="K25" i="29"/>
  <c r="K24" i="29"/>
  <c r="K23" i="29"/>
  <c r="K21" i="29"/>
  <c r="K20" i="29"/>
  <c r="K19" i="29"/>
  <c r="K18" i="29"/>
  <c r="K17" i="29"/>
  <c r="K15" i="29"/>
  <c r="K14" i="29"/>
  <c r="K13" i="29"/>
  <c r="K12" i="29"/>
  <c r="K11" i="29"/>
  <c r="K10" i="29"/>
  <c r="K9" i="29"/>
  <c r="K8" i="29"/>
  <c r="K7" i="29"/>
  <c r="K6" i="29"/>
  <c r="K5" i="29"/>
  <c r="J62" i="29"/>
  <c r="J61" i="29"/>
  <c r="J60" i="29"/>
  <c r="J59" i="29"/>
  <c r="J58" i="29"/>
  <c r="J57" i="29"/>
  <c r="J56" i="29"/>
  <c r="J55" i="29"/>
  <c r="J54" i="29"/>
  <c r="J53" i="29"/>
  <c r="J52" i="29"/>
  <c r="J51" i="29"/>
  <c r="J50" i="29"/>
  <c r="J46" i="29"/>
  <c r="J45" i="29"/>
  <c r="J44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41" i="29" s="1"/>
  <c r="J26" i="29"/>
  <c r="J25" i="29"/>
  <c r="J24" i="29"/>
  <c r="J23" i="29"/>
  <c r="J21" i="29"/>
  <c r="J20" i="29"/>
  <c r="J19" i="29"/>
  <c r="J18" i="29"/>
  <c r="J17" i="29"/>
  <c r="J15" i="29"/>
  <c r="J14" i="29"/>
  <c r="J13" i="29"/>
  <c r="J12" i="29"/>
  <c r="J11" i="29"/>
  <c r="J10" i="29"/>
  <c r="J9" i="29"/>
  <c r="J8" i="29"/>
  <c r="J7" i="29"/>
  <c r="J6" i="29"/>
  <c r="J5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63" i="29" s="1"/>
  <c r="I46" i="29"/>
  <c r="I45" i="29"/>
  <c r="I44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6" i="29"/>
  <c r="I25" i="29"/>
  <c r="I24" i="29"/>
  <c r="I23" i="29"/>
  <c r="I21" i="29"/>
  <c r="I20" i="29"/>
  <c r="I19" i="29"/>
  <c r="I18" i="29"/>
  <c r="I15" i="29"/>
  <c r="I14" i="29"/>
  <c r="I13" i="29"/>
  <c r="I12" i="29"/>
  <c r="I11" i="29"/>
  <c r="I10" i="29"/>
  <c r="I9" i="29"/>
  <c r="I8" i="29"/>
  <c r="I7" i="29"/>
  <c r="I6" i="29"/>
  <c r="I5" i="29"/>
  <c r="I16" i="29" s="1"/>
  <c r="J63" i="29" l="1"/>
  <c r="M41" i="29"/>
  <c r="Q28" i="29"/>
  <c r="N63" i="29"/>
  <c r="O41" i="29"/>
  <c r="P55" i="29"/>
  <c r="P59" i="29"/>
  <c r="S51" i="29"/>
  <c r="S55" i="29"/>
  <c r="V55" i="29" s="1"/>
  <c r="S59" i="29"/>
  <c r="V59" i="29" s="1"/>
  <c r="T7" i="29"/>
  <c r="V7" i="29" s="1"/>
  <c r="T15" i="29"/>
  <c r="V15" i="29" s="1"/>
  <c r="T24" i="29"/>
  <c r="V24" i="29" s="1"/>
  <c r="T36" i="29"/>
  <c r="V36" i="29" s="1"/>
  <c r="T40" i="29"/>
  <c r="V40" i="29" s="1"/>
  <c r="T45" i="29"/>
  <c r="V45" i="29" s="1"/>
  <c r="T55" i="29"/>
  <c r="T59" i="29"/>
  <c r="U7" i="29"/>
  <c r="U11" i="29"/>
  <c r="V11" i="29" s="1"/>
  <c r="U15" i="29"/>
  <c r="U19" i="29"/>
  <c r="V19" i="29" s="1"/>
  <c r="U24" i="29"/>
  <c r="U28" i="29"/>
  <c r="V28" i="29" s="1"/>
  <c r="U32" i="29"/>
  <c r="V32" i="29" s="1"/>
  <c r="U36" i="29"/>
  <c r="U40" i="29"/>
  <c r="U45" i="29"/>
  <c r="U51" i="29"/>
  <c r="V51" i="29" s="1"/>
  <c r="U55" i="29"/>
  <c r="P8" i="29"/>
  <c r="Q8" i="29" s="1"/>
  <c r="P12" i="29"/>
  <c r="Q12" i="29" s="1"/>
  <c r="P20" i="29"/>
  <c r="Q20" i="29" s="1"/>
  <c r="P25" i="29"/>
  <c r="Q25" i="29" s="1"/>
  <c r="P29" i="29"/>
  <c r="P41" i="29" s="1"/>
  <c r="P33" i="29"/>
  <c r="Q33" i="29" s="1"/>
  <c r="P37" i="29"/>
  <c r="Q37" i="29" s="1"/>
  <c r="R52" i="29"/>
  <c r="R56" i="29"/>
  <c r="R60" i="29"/>
  <c r="S8" i="29"/>
  <c r="V8" i="29" s="1"/>
  <c r="S20" i="29"/>
  <c r="V20" i="29" s="1"/>
  <c r="S25" i="29"/>
  <c r="V25" i="29" s="1"/>
  <c r="S29" i="29"/>
  <c r="V29" i="29" s="1"/>
  <c r="S37" i="29"/>
  <c r="V37" i="29" s="1"/>
  <c r="S46" i="29"/>
  <c r="V46" i="29" s="1"/>
  <c r="T8" i="29"/>
  <c r="T12" i="29"/>
  <c r="V12" i="29" s="1"/>
  <c r="T20" i="29"/>
  <c r="T25" i="29"/>
  <c r="T33" i="29"/>
  <c r="V33" i="29" s="1"/>
  <c r="T37" i="29"/>
  <c r="T46" i="29"/>
  <c r="T52" i="29"/>
  <c r="T56" i="29"/>
  <c r="T60" i="29"/>
  <c r="U8" i="29"/>
  <c r="U20" i="29"/>
  <c r="U25" i="29"/>
  <c r="U29" i="29"/>
  <c r="U37" i="29"/>
  <c r="U52" i="29"/>
  <c r="U56" i="29"/>
  <c r="K16" i="29"/>
  <c r="K27" i="29"/>
  <c r="K48" i="29"/>
  <c r="M16" i="29"/>
  <c r="Q5" i="29"/>
  <c r="M27" i="29"/>
  <c r="Q17" i="29"/>
  <c r="N48" i="29"/>
  <c r="O16" i="29"/>
  <c r="O27" i="29"/>
  <c r="O48" i="29"/>
  <c r="P16" i="29"/>
  <c r="P27" i="29"/>
  <c r="P48" i="29"/>
  <c r="R5" i="29"/>
  <c r="R9" i="29"/>
  <c r="R13" i="29"/>
  <c r="R17" i="29"/>
  <c r="R21" i="29"/>
  <c r="R26" i="29"/>
  <c r="R30" i="29"/>
  <c r="R34" i="29"/>
  <c r="V34" i="29" s="1"/>
  <c r="R38" i="29"/>
  <c r="R43" i="29"/>
  <c r="S16" i="29"/>
  <c r="S27" i="29"/>
  <c r="S48" i="29"/>
  <c r="T5" i="29"/>
  <c r="T9" i="29"/>
  <c r="T13" i="29"/>
  <c r="T17" i="29"/>
  <c r="T26" i="29"/>
  <c r="T30" i="29"/>
  <c r="T41" i="29" s="1"/>
  <c r="T38" i="29"/>
  <c r="T43" i="29"/>
  <c r="T53" i="29"/>
  <c r="V53" i="29" s="1"/>
  <c r="T57" i="29"/>
  <c r="V57" i="29" s="1"/>
  <c r="T61" i="29"/>
  <c r="V61" i="29" s="1"/>
  <c r="U9" i="29"/>
  <c r="U13" i="29"/>
  <c r="U17" i="29"/>
  <c r="U21" i="29"/>
  <c r="U26" i="29"/>
  <c r="U53" i="29"/>
  <c r="U57" i="29"/>
  <c r="U61" i="29"/>
  <c r="J16" i="29"/>
  <c r="J27" i="29"/>
  <c r="N70" i="29" s="1"/>
  <c r="M63" i="29"/>
  <c r="Q50" i="29"/>
  <c r="O63" i="29"/>
  <c r="P63" i="29"/>
  <c r="R63" i="29"/>
  <c r="S63" i="29"/>
  <c r="T6" i="29"/>
  <c r="V6" i="29" s="1"/>
  <c r="T10" i="29"/>
  <c r="V10" i="29" s="1"/>
  <c r="T14" i="29"/>
  <c r="V14" i="29" s="1"/>
  <c r="T18" i="29"/>
  <c r="T23" i="29"/>
  <c r="V23" i="29" s="1"/>
  <c r="T31" i="29"/>
  <c r="V31" i="29" s="1"/>
  <c r="T39" i="29"/>
  <c r="V39" i="29" s="1"/>
  <c r="T44" i="29"/>
  <c r="T54" i="29"/>
  <c r="T58" i="29"/>
  <c r="T63" i="29" s="1"/>
  <c r="U6" i="29"/>
  <c r="U16" i="29" s="1"/>
  <c r="U10" i="29"/>
  <c r="U14" i="29"/>
  <c r="U18" i="29"/>
  <c r="V18" i="29" s="1"/>
  <c r="U23" i="29"/>
  <c r="U31" i="29"/>
  <c r="U35" i="29"/>
  <c r="V35" i="29" s="1"/>
  <c r="U39" i="29"/>
  <c r="U44" i="29"/>
  <c r="U48" i="29" s="1"/>
  <c r="U50" i="29"/>
  <c r="U54" i="29"/>
  <c r="V54" i="29" s="1"/>
  <c r="U58" i="29"/>
  <c r="U62" i="29"/>
  <c r="V62" i="29" s="1"/>
  <c r="J43" i="29"/>
  <c r="J48" i="29" s="1"/>
  <c r="I28" i="29"/>
  <c r="I41" i="29" s="1"/>
  <c r="M71" i="29" s="1"/>
  <c r="I43" i="29"/>
  <c r="I48" i="29" s="1"/>
  <c r="I17" i="29"/>
  <c r="I27" i="29" s="1"/>
  <c r="H51" i="29"/>
  <c r="L51" i="29" s="1"/>
  <c r="F51" i="29"/>
  <c r="M70" i="29" l="1"/>
  <c r="I42" i="29"/>
  <c r="I49" i="29" s="1"/>
  <c r="Y69" i="29"/>
  <c r="V58" i="29"/>
  <c r="V44" i="29"/>
  <c r="N69" i="29"/>
  <c r="J42" i="29"/>
  <c r="J49" i="29" s="1"/>
  <c r="T16" i="29"/>
  <c r="R48" i="29"/>
  <c r="V43" i="29"/>
  <c r="V48" i="29" s="1"/>
  <c r="V26" i="29"/>
  <c r="R27" i="29"/>
  <c r="V17" i="29"/>
  <c r="V9" i="29"/>
  <c r="P42" i="29"/>
  <c r="P49" i="29" s="1"/>
  <c r="S70" i="29"/>
  <c r="R70" i="29"/>
  <c r="Q27" i="29"/>
  <c r="V56" i="29"/>
  <c r="U63" i="29"/>
  <c r="U27" i="29"/>
  <c r="Y70" i="29" s="1"/>
  <c r="P70" i="29"/>
  <c r="O70" i="29"/>
  <c r="M69" i="29"/>
  <c r="M72" i="29" s="1"/>
  <c r="S41" i="29"/>
  <c r="Q59" i="29"/>
  <c r="V50" i="29"/>
  <c r="T48" i="29"/>
  <c r="T27" i="29"/>
  <c r="X70" i="29" s="1"/>
  <c r="V38" i="29"/>
  <c r="V30" i="29"/>
  <c r="V41" i="29" s="1"/>
  <c r="V21" i="29"/>
  <c r="V13" i="29"/>
  <c r="R16" i="29"/>
  <c r="V5" i="29"/>
  <c r="S69" i="29"/>
  <c r="O42" i="29"/>
  <c r="O49" i="29" s="1"/>
  <c r="R69" i="29"/>
  <c r="Q16" i="29"/>
  <c r="O69" i="29"/>
  <c r="K42" i="29"/>
  <c r="K49" i="29" s="1"/>
  <c r="V60" i="29"/>
  <c r="V52" i="29"/>
  <c r="U41" i="29"/>
  <c r="Y71" i="29" s="1"/>
  <c r="R41" i="29"/>
  <c r="Q55" i="29"/>
  <c r="Q63" i="29" s="1"/>
  <c r="S42" i="29"/>
  <c r="S49" i="29" s="1"/>
  <c r="W70" i="29"/>
  <c r="T70" i="29"/>
  <c r="M43" i="29"/>
  <c r="M42" i="29"/>
  <c r="P69" i="29"/>
  <c r="N29" i="29"/>
  <c r="U71" i="29" l="1"/>
  <c r="T42" i="29"/>
  <c r="T49" i="29" s="1"/>
  <c r="X69" i="29"/>
  <c r="W71" i="29"/>
  <c r="X71" i="29"/>
  <c r="M48" i="29"/>
  <c r="M49" i="29" s="1"/>
  <c r="Q43" i="29"/>
  <c r="Q48" i="29" s="1"/>
  <c r="V16" i="29"/>
  <c r="V63" i="29"/>
  <c r="Y72" i="29"/>
  <c r="V27" i="29"/>
  <c r="T71" i="29"/>
  <c r="Q29" i="29"/>
  <c r="Q41" i="29" s="1"/>
  <c r="Q42" i="29" s="1"/>
  <c r="N41" i="29"/>
  <c r="S71" i="29"/>
  <c r="S72" i="29" s="1"/>
  <c r="U69" i="29"/>
  <c r="R42" i="29"/>
  <c r="R49" i="29" s="1"/>
  <c r="T69" i="29"/>
  <c r="U70" i="29"/>
  <c r="W69" i="29"/>
  <c r="W72" i="29" s="1"/>
  <c r="U42" i="29"/>
  <c r="U49" i="29" s="1"/>
  <c r="H39" i="29"/>
  <c r="L39" i="29" s="1"/>
  <c r="Q49" i="29" l="1"/>
  <c r="T72" i="29"/>
  <c r="U72" i="29"/>
  <c r="X72" i="29"/>
  <c r="V42" i="29"/>
  <c r="V49" i="29" s="1"/>
  <c r="R71" i="29"/>
  <c r="R72" i="29" s="1"/>
  <c r="N42" i="29"/>
  <c r="N49" i="29" s="1"/>
  <c r="O71" i="29"/>
  <c r="O72" i="29" s="1"/>
  <c r="P71" i="29"/>
  <c r="P72" i="29" s="1"/>
  <c r="N71" i="29"/>
  <c r="N72" i="29" s="1"/>
  <c r="H43" i="29" l="1"/>
  <c r="L43" i="29" l="1"/>
  <c r="H37" i="29" l="1"/>
  <c r="L37" i="29" s="1"/>
  <c r="E37" i="29"/>
  <c r="H46" i="29"/>
  <c r="L46" i="29" s="1"/>
  <c r="E46" i="29"/>
  <c r="H30" i="29"/>
  <c r="L30" i="29" s="1"/>
  <c r="F30" i="29"/>
  <c r="E30" i="29"/>
  <c r="G30" i="29" s="1"/>
  <c r="F37" i="29" l="1"/>
  <c r="F46" i="29"/>
  <c r="G46" i="29" s="1"/>
  <c r="G37" i="29"/>
  <c r="H62" i="29" l="1"/>
  <c r="L62" i="29" s="1"/>
  <c r="H61" i="29"/>
  <c r="L61" i="29" s="1"/>
  <c r="H60" i="29"/>
  <c r="L60" i="29" s="1"/>
  <c r="H59" i="29"/>
  <c r="L59" i="29" s="1"/>
  <c r="H58" i="29"/>
  <c r="L58" i="29" s="1"/>
  <c r="H57" i="29"/>
  <c r="L57" i="29" s="1"/>
  <c r="H55" i="29"/>
  <c r="L55" i="29" s="1"/>
  <c r="H54" i="29"/>
  <c r="L54" i="29" s="1"/>
  <c r="H53" i="29"/>
  <c r="L53" i="29" s="1"/>
  <c r="H50" i="29"/>
  <c r="H45" i="29"/>
  <c r="L45" i="29" s="1"/>
  <c r="H38" i="29"/>
  <c r="L38" i="29" s="1"/>
  <c r="H36" i="29"/>
  <c r="L36" i="29" s="1"/>
  <c r="H35" i="29"/>
  <c r="L35" i="29" s="1"/>
  <c r="H34" i="29"/>
  <c r="L34" i="29" s="1"/>
  <c r="H33" i="29"/>
  <c r="L33" i="29" s="1"/>
  <c r="H32" i="29"/>
  <c r="L32" i="29" s="1"/>
  <c r="H31" i="29"/>
  <c r="L31" i="29" s="1"/>
  <c r="H25" i="29"/>
  <c r="L25" i="29" s="1"/>
  <c r="H29" i="29"/>
  <c r="L29" i="29" s="1"/>
  <c r="H28" i="29"/>
  <c r="H26" i="29"/>
  <c r="L26" i="29" s="1"/>
  <c r="H24" i="29"/>
  <c r="L24" i="29" s="1"/>
  <c r="H23" i="29"/>
  <c r="L23" i="29" s="1"/>
  <c r="H21" i="29"/>
  <c r="L21" i="29" s="1"/>
  <c r="H20" i="29"/>
  <c r="L20" i="29" s="1"/>
  <c r="H19" i="29"/>
  <c r="L19" i="29" s="1"/>
  <c r="H18" i="29"/>
  <c r="L18" i="29" s="1"/>
  <c r="H17" i="29"/>
  <c r="H15" i="29"/>
  <c r="L15" i="29" s="1"/>
  <c r="H14" i="29"/>
  <c r="L14" i="29" s="1"/>
  <c r="H13" i="29"/>
  <c r="L13" i="29" s="1"/>
  <c r="H12" i="29"/>
  <c r="L12" i="29" s="1"/>
  <c r="H11" i="29"/>
  <c r="L11" i="29" s="1"/>
  <c r="H10" i="29"/>
  <c r="L10" i="29" s="1"/>
  <c r="H9" i="29"/>
  <c r="L9" i="29" s="1"/>
  <c r="H8" i="29"/>
  <c r="L8" i="29" s="1"/>
  <c r="H7" i="29"/>
  <c r="L7" i="29" s="1"/>
  <c r="H6" i="29"/>
  <c r="L6" i="29" s="1"/>
  <c r="H5" i="29"/>
  <c r="F62" i="29"/>
  <c r="F61" i="29"/>
  <c r="F60" i="29"/>
  <c r="F59" i="29"/>
  <c r="F58" i="29"/>
  <c r="F57" i="29"/>
  <c r="F56" i="29"/>
  <c r="F55" i="29"/>
  <c r="F54" i="29"/>
  <c r="F53" i="29"/>
  <c r="F52" i="29"/>
  <c r="F45" i="29"/>
  <c r="F44" i="29"/>
  <c r="F43" i="29"/>
  <c r="F40" i="29"/>
  <c r="F38" i="29"/>
  <c r="F36" i="29"/>
  <c r="F35" i="29"/>
  <c r="F34" i="29"/>
  <c r="F33" i="29"/>
  <c r="F32" i="29"/>
  <c r="F31" i="29"/>
  <c r="F29" i="29"/>
  <c r="F28" i="29"/>
  <c r="F26" i="29"/>
  <c r="F24" i="29"/>
  <c r="F23" i="29"/>
  <c r="F21" i="29"/>
  <c r="F20" i="29"/>
  <c r="F19" i="29"/>
  <c r="F18" i="29"/>
  <c r="F17" i="29"/>
  <c r="F15" i="29"/>
  <c r="F14" i="29"/>
  <c r="F13" i="29"/>
  <c r="F12" i="29"/>
  <c r="F11" i="29"/>
  <c r="F10" i="29"/>
  <c r="F9" i="29"/>
  <c r="F8" i="29"/>
  <c r="F7" i="29"/>
  <c r="F6" i="29"/>
  <c r="F5" i="29"/>
  <c r="F16" i="29" s="1"/>
  <c r="H40" i="29" l="1"/>
  <c r="L40" i="29" s="1"/>
  <c r="H52" i="29"/>
  <c r="L52" i="29" s="1"/>
  <c r="H56" i="29"/>
  <c r="L56" i="29" s="1"/>
  <c r="H44" i="29"/>
  <c r="H27" i="29"/>
  <c r="K70" i="29" s="1"/>
  <c r="L17" i="29"/>
  <c r="L27" i="29" s="1"/>
  <c r="H41" i="29"/>
  <c r="K71" i="29" s="1"/>
  <c r="L28" i="29"/>
  <c r="L41" i="29" s="1"/>
  <c r="H16" i="29"/>
  <c r="L5" i="29"/>
  <c r="L16" i="29" s="1"/>
  <c r="L50" i="29"/>
  <c r="L63" i="29" s="1"/>
  <c r="E62" i="29"/>
  <c r="G62" i="29" s="1"/>
  <c r="E61" i="29"/>
  <c r="G61" i="29" s="1"/>
  <c r="E60" i="29"/>
  <c r="G60" i="29" s="1"/>
  <c r="E59" i="29"/>
  <c r="G59" i="29" s="1"/>
  <c r="E58" i="29"/>
  <c r="G58" i="29" s="1"/>
  <c r="E57" i="29"/>
  <c r="G57" i="29" s="1"/>
  <c r="E54" i="29"/>
  <c r="G54" i="29" s="1"/>
  <c r="E53" i="29"/>
  <c r="G53" i="29" s="1"/>
  <c r="E52" i="29"/>
  <c r="G52" i="29" s="1"/>
  <c r="E50" i="29"/>
  <c r="E45" i="29"/>
  <c r="G45" i="29" s="1"/>
  <c r="E44" i="29"/>
  <c r="G44" i="29" s="1"/>
  <c r="E43" i="29"/>
  <c r="E40" i="29"/>
  <c r="G40" i="29" s="1"/>
  <c r="E38" i="29"/>
  <c r="G38" i="29" s="1"/>
  <c r="E36" i="29"/>
  <c r="G36" i="29" s="1"/>
  <c r="E35" i="29"/>
  <c r="G35" i="29" s="1"/>
  <c r="E33" i="29"/>
  <c r="G33" i="29" s="1"/>
  <c r="E32" i="29"/>
  <c r="G32" i="29" s="1"/>
  <c r="E31" i="29"/>
  <c r="G31" i="29" s="1"/>
  <c r="E29" i="29"/>
  <c r="G29" i="29" s="1"/>
  <c r="E28" i="29"/>
  <c r="E26" i="29"/>
  <c r="G26" i="29" s="1"/>
  <c r="E24" i="29"/>
  <c r="G24" i="29" s="1"/>
  <c r="E23" i="29"/>
  <c r="G23" i="29" s="1"/>
  <c r="E21" i="29"/>
  <c r="G21" i="29" s="1"/>
  <c r="E20" i="29"/>
  <c r="G20" i="29" s="1"/>
  <c r="E19" i="29"/>
  <c r="G19" i="29" s="1"/>
  <c r="E15" i="29"/>
  <c r="G15" i="29" s="1"/>
  <c r="E14" i="29"/>
  <c r="G14" i="29" s="1"/>
  <c r="E13" i="29"/>
  <c r="G13" i="29" s="1"/>
  <c r="E12" i="29"/>
  <c r="G12" i="29" s="1"/>
  <c r="E11" i="29"/>
  <c r="G11" i="29" s="1"/>
  <c r="E10" i="29"/>
  <c r="G10" i="29" s="1"/>
  <c r="E9" i="29"/>
  <c r="G9" i="29" s="1"/>
  <c r="E8" i="29"/>
  <c r="G8" i="29" s="1"/>
  <c r="E7" i="29"/>
  <c r="G7" i="29" s="1"/>
  <c r="E6" i="29"/>
  <c r="G6" i="29" s="1"/>
  <c r="E5" i="29"/>
  <c r="E56" i="29" l="1"/>
  <c r="G56" i="29" s="1"/>
  <c r="L42" i="29"/>
  <c r="L44" i="29"/>
  <c r="L48" i="29" s="1"/>
  <c r="H48" i="29"/>
  <c r="E16" i="29"/>
  <c r="G5" i="29"/>
  <c r="G16" i="29" s="1"/>
  <c r="E48" i="29"/>
  <c r="G43" i="29"/>
  <c r="G48" i="29" s="1"/>
  <c r="K69" i="29"/>
  <c r="K72" i="29" s="1"/>
  <c r="H42" i="29"/>
  <c r="G28" i="29"/>
  <c r="F50" i="29"/>
  <c r="G50" i="29" s="1"/>
  <c r="G63" i="29" s="1"/>
  <c r="E55" i="29"/>
  <c r="G55" i="29" s="1"/>
  <c r="H63" i="29"/>
  <c r="F25" i="29"/>
  <c r="E34" i="29"/>
  <c r="G34" i="29" s="1"/>
  <c r="H49" i="29" l="1"/>
  <c r="E41" i="29"/>
  <c r="F27" i="29"/>
  <c r="L49" i="29"/>
  <c r="E18" i="29"/>
  <c r="G18" i="29" s="1"/>
  <c r="E25" i="29"/>
  <c r="G25" i="29" s="1"/>
  <c r="G41" i="29"/>
  <c r="E63" i="29"/>
  <c r="E17" i="29"/>
  <c r="E27" i="29" l="1"/>
  <c r="E42" i="29" s="1"/>
  <c r="E49" i="29" s="1"/>
  <c r="G17" i="29"/>
  <c r="G27" i="29" s="1"/>
  <c r="G42" i="29" s="1"/>
  <c r="G49" i="29" s="1"/>
  <c r="F41" i="29" l="1"/>
  <c r="F63" i="29" l="1"/>
  <c r="F42" i="29"/>
  <c r="F48" i="29" l="1"/>
  <c r="F49" i="29" l="1"/>
  <c r="G64" i="29" l="1"/>
  <c r="H64" i="29" l="1"/>
  <c r="I64" i="29" s="1"/>
  <c r="J64" i="29" s="1"/>
  <c r="K64" i="29" s="1"/>
  <c r="L64" i="29"/>
  <c r="M64" i="29" l="1"/>
  <c r="N64" i="29" s="1"/>
  <c r="O64" i="29" s="1"/>
  <c r="P64" i="29" s="1"/>
  <c r="Q64" i="29"/>
  <c r="R64" i="29" l="1"/>
  <c r="S64" i="29" s="1"/>
  <c r="T64" i="29" s="1"/>
  <c r="U64" i="29" s="1"/>
  <c r="V64" i="29"/>
  <c r="W64" i="29" l="1"/>
  <c r="X64" i="29" s="1"/>
  <c r="Y64" i="29" s="1"/>
  <c r="Z64" i="29" s="1"/>
  <c r="AA64" i="29"/>
  <c r="AF64" i="29" l="1"/>
  <c r="AB64" i="29"/>
  <c r="AC64" i="29" s="1"/>
  <c r="AD64" i="29" s="1"/>
  <c r="AE64" i="29" s="1"/>
  <c r="AK64" i="29" l="1"/>
  <c r="AG64" i="29"/>
  <c r="AH64" i="29" s="1"/>
  <c r="AI64" i="29" s="1"/>
  <c r="AJ64" i="29" s="1"/>
  <c r="AL64" i="29" l="1"/>
  <c r="AP65" i="29"/>
  <c r="AP64" i="29"/>
  <c r="AM64" i="29" l="1"/>
  <c r="AN64" i="29" s="1"/>
  <c r="AO64" i="29" s="1"/>
  <c r="V66" i="29" l="1"/>
  <c r="F88" i="20"/>
  <c r="F20" i="20" l="1"/>
  <c r="F21" i="20" s="1"/>
  <c r="F36" i="20" l="1"/>
  <c r="F37" i="20" s="1"/>
  <c r="F44" i="20" s="1"/>
  <c r="F50" i="20" s="1"/>
  <c r="F59" i="20" l="1"/>
  <c r="F70" i="20" s="1"/>
  <c r="F71" i="20" s="1"/>
  <c r="G71" i="20" s="1"/>
  <c r="H71" i="20" s="1"/>
  <c r="I71" i="20" s="1"/>
  <c r="J71" i="20" s="1"/>
  <c r="K71" i="20" s="1"/>
  <c r="L71" i="20" s="1"/>
  <c r="M71" i="20" s="1"/>
  <c r="N71" i="20" s="1"/>
  <c r="O71" i="20" s="1"/>
  <c r="P71" i="20" s="1"/>
  <c r="Q71" i="20" s="1"/>
  <c r="R71" i="20" s="1"/>
  <c r="S71" i="20" s="1"/>
  <c r="T71" i="20" s="1"/>
  <c r="U71" i="20" s="1"/>
  <c r="V71" i="20" s="1"/>
  <c r="W71" i="20" s="1"/>
  <c r="X71" i="20" s="1"/>
  <c r="Y71" i="20" s="1"/>
  <c r="Z71" i="20" s="1"/>
  <c r="AA71" i="20" s="1"/>
  <c r="AB71" i="20" s="1"/>
  <c r="AC71" i="20" s="1"/>
  <c r="AD71" i="20" s="1"/>
  <c r="AE71" i="20" s="1"/>
  <c r="AF71" i="20" s="1"/>
  <c r="AG71" i="20" s="1"/>
  <c r="AH71" i="20" s="1"/>
  <c r="AI71" i="20" s="1"/>
  <c r="AJ71" i="20" s="1"/>
  <c r="AK71" i="20" s="1"/>
  <c r="AL71" i="20" s="1"/>
  <c r="AM71" i="20" s="1"/>
  <c r="AN71" i="20" s="1"/>
  <c r="AO71" i="20" s="1"/>
  <c r="AP71" i="20" s="1"/>
  <c r="AQ71" i="20" s="1"/>
  <c r="AR71" i="20" s="1"/>
  <c r="AS71" i="20" s="1"/>
  <c r="AT71" i="20" s="1"/>
  <c r="AU71" i="20" s="1"/>
  <c r="AV71" i="20" s="1"/>
  <c r="AW71" i="20" s="1"/>
  <c r="AX71" i="20" s="1"/>
  <c r="AY71" i="20" s="1"/>
  <c r="AZ71" i="20" s="1"/>
  <c r="BA71" i="20" s="1"/>
  <c r="BB71" i="20" s="1"/>
  <c r="BC71" i="20" s="1"/>
  <c r="BD71" i="20" s="1"/>
  <c r="BE71" i="20" s="1"/>
  <c r="BF71" i="20" s="1"/>
  <c r="BG71" i="20" s="1"/>
  <c r="BH71" i="20" s="1"/>
  <c r="BI71" i="20" s="1"/>
  <c r="BJ71" i="20" s="1"/>
  <c r="BK71" i="20" s="1"/>
  <c r="BL71" i="20" s="1"/>
  <c r="BM71" i="20" s="1"/>
  <c r="BN71" i="20" s="1"/>
  <c r="BO71" i="20" s="1"/>
  <c r="BP71" i="20" s="1"/>
  <c r="BQ71" i="20" s="1"/>
  <c r="BR71" i="20" s="1"/>
  <c r="BS71" i="20" s="1"/>
  <c r="BT71" i="20" s="1"/>
  <c r="BU71" i="20" s="1"/>
  <c r="BV71" i="20" s="1"/>
  <c r="BW71" i="20" s="1"/>
  <c r="BX71" i="20" s="1"/>
  <c r="BY71" i="20" s="1"/>
  <c r="BZ71" i="20" s="1"/>
  <c r="CA71" i="20" s="1"/>
  <c r="CB71" i="20" s="1"/>
  <c r="CC71" i="20" s="1"/>
  <c r="CD71" i="20" s="1"/>
  <c r="CE71" i="20" s="1"/>
  <c r="CF71" i="20" s="1"/>
  <c r="CG71" i="20" s="1"/>
  <c r="CH71" i="20" s="1"/>
  <c r="CI71" i="20" s="1"/>
  <c r="CJ71" i="20" s="1"/>
  <c r="CK71" i="20" s="1"/>
  <c r="CL71" i="20" s="1"/>
  <c r="CM71" i="20" s="1"/>
  <c r="CN71" i="20" s="1"/>
  <c r="CO71" i="20" s="1"/>
  <c r="CP71" i="20" s="1"/>
  <c r="CQ71" i="20" s="1"/>
  <c r="CR71" i="20" s="1"/>
  <c r="CS71" i="20" s="1"/>
  <c r="CT71" i="20" s="1"/>
  <c r="CU71" i="20" s="1"/>
  <c r="CV71" i="20" s="1"/>
  <c r="CW71" i="20" s="1"/>
  <c r="CX71" i="20" s="1"/>
  <c r="CY71" i="20" s="1"/>
  <c r="CZ71" i="20" s="1"/>
  <c r="DA71" i="20" s="1"/>
  <c r="DB71" i="20" s="1"/>
  <c r="DC71" i="20" s="1"/>
  <c r="DD71" i="20" s="1"/>
  <c r="DE71" i="20" s="1"/>
  <c r="DF71" i="20" s="1"/>
  <c r="DG71" i="20" s="1"/>
  <c r="DH71" i="20" s="1"/>
  <c r="DI71" i="20" s="1"/>
  <c r="DJ71" i="20" s="1"/>
  <c r="DK71" i="20" s="1"/>
  <c r="DL71" i="20" s="1"/>
  <c r="DM71" i="20" s="1"/>
  <c r="DN71" i="20" s="1"/>
  <c r="DO71" i="20" s="1"/>
  <c r="DP71" i="20" s="1"/>
  <c r="DQ71" i="20" s="1"/>
  <c r="DR71" i="20" s="1"/>
  <c r="DS71" i="20" s="1"/>
  <c r="DT71" i="20" s="1"/>
  <c r="DU71" i="20" s="1"/>
  <c r="DV71" i="20" s="1"/>
  <c r="DW71" i="20" s="1"/>
  <c r="DX71" i="20" s="1"/>
  <c r="DY71" i="20" s="1"/>
  <c r="DZ71" i="20" s="1"/>
  <c r="EA71" i="20" s="1"/>
  <c r="EB71" i="20" s="1"/>
  <c r="EC71" i="20" s="1"/>
  <c r="ED71" i="20" s="1"/>
  <c r="EE71" i="20" s="1"/>
  <c r="EF71" i="20" s="1"/>
  <c r="EG71" i="20" s="1"/>
  <c r="EH71" i="20" s="1"/>
  <c r="EI71" i="20" s="1"/>
  <c r="EJ71" i="20" s="1"/>
  <c r="EK71" i="20" s="1"/>
  <c r="EL71" i="20" s="1"/>
  <c r="EM71" i="20" s="1"/>
  <c r="EN71" i="20" s="1"/>
  <c r="EO71" i="20" s="1"/>
  <c r="EP71" i="20" s="1"/>
  <c r="EQ71" i="20" s="1"/>
  <c r="ER71" i="20" s="1"/>
  <c r="ES71" i="20" s="1"/>
  <c r="ET71" i="20" s="1"/>
  <c r="EU71" i="20" s="1"/>
  <c r="EV71" i="20" s="1"/>
  <c r="EW71" i="20" s="1"/>
  <c r="EX71" i="20" s="1"/>
  <c r="EY71" i="20" s="1"/>
  <c r="EZ71" i="20" s="1"/>
  <c r="FA71" i="20" s="1"/>
  <c r="FB71" i="20" s="1"/>
  <c r="FC71" i="20" s="1"/>
  <c r="FD71" i="20" s="1"/>
  <c r="FE71" i="20" s="1"/>
  <c r="FF71" i="20" s="1"/>
  <c r="FG71" i="20" s="1"/>
  <c r="FH71" i="20" s="1"/>
  <c r="FI71" i="20" s="1"/>
  <c r="FJ71" i="20" s="1"/>
  <c r="FK71" i="20" s="1"/>
  <c r="FL71" i="20" s="1"/>
  <c r="FM71" i="20" s="1"/>
  <c r="FN71" i="20" s="1"/>
  <c r="FO71" i="20" s="1"/>
  <c r="FP71" i="20" s="1"/>
  <c r="FQ71" i="20" s="1"/>
  <c r="FR71" i="20" s="1"/>
  <c r="FS71" i="20" s="1"/>
  <c r="FT71" i="20" s="1"/>
  <c r="FU71" i="20" s="1"/>
  <c r="FV71" i="20" s="1"/>
  <c r="FW71" i="20" s="1"/>
  <c r="FX71" i="20" s="1"/>
  <c r="FY71" i="20" s="1"/>
  <c r="FZ71" i="20" s="1"/>
  <c r="GA71" i="20" s="1"/>
  <c r="GB71" i="20" s="1"/>
  <c r="GC71" i="20" s="1"/>
  <c r="GD71" i="20" s="1"/>
  <c r="G76" i="20" l="1"/>
  <c r="G2" i="20" s="1"/>
  <c r="F76" i="20"/>
  <c r="F2" i="20" s="1"/>
  <c r="H76" i="20" l="1"/>
  <c r="H2" i="20" s="1"/>
  <c r="I76" i="20"/>
  <c r="I2" i="20" s="1"/>
  <c r="J76" i="20" l="1"/>
  <c r="J2" i="20" s="1"/>
  <c r="K76" i="20" l="1"/>
  <c r="K2" i="20" s="1"/>
  <c r="L76" i="20" l="1"/>
  <c r="L2" i="20" s="1"/>
  <c r="M76" i="20" l="1"/>
  <c r="M2" i="20" s="1"/>
  <c r="N76" i="20" l="1"/>
  <c r="N2" i="20" s="1"/>
  <c r="O76" i="20" l="1"/>
  <c r="O2" i="20" s="1"/>
  <c r="P76" i="20" l="1"/>
  <c r="P2" i="20" s="1"/>
  <c r="Q76" i="20" l="1"/>
  <c r="Q2" i="20" s="1"/>
  <c r="R76" i="20" l="1"/>
  <c r="R2" i="20" s="1"/>
  <c r="S76" i="20" l="1"/>
  <c r="S2" i="20" s="1"/>
  <c r="T76" i="20" l="1"/>
  <c r="T2" i="20" s="1"/>
  <c r="U76" i="20" l="1"/>
  <c r="U2" i="20" s="1"/>
  <c r="V76" i="20" l="1"/>
  <c r="V2" i="20" s="1"/>
  <c r="W76" i="20" l="1"/>
  <c r="W2" i="20" s="1"/>
  <c r="X76" i="20" l="1"/>
  <c r="X2" i="20" s="1"/>
  <c r="Y76" i="20" l="1"/>
  <c r="Y2" i="20" s="1"/>
  <c r="Z76" i="20" l="1"/>
  <c r="Z2" i="20" s="1"/>
  <c r="AA76" i="20" l="1"/>
  <c r="AA2" i="20" s="1"/>
  <c r="AB76" i="20" l="1"/>
  <c r="AB2" i="20" s="1"/>
  <c r="AC76" i="20" l="1"/>
  <c r="AC2" i="20" s="1"/>
  <c r="AD76" i="20" l="1"/>
  <c r="AD2" i="20" s="1"/>
  <c r="AE76" i="20" l="1"/>
  <c r="AE2" i="20" s="1"/>
  <c r="AF76" i="20" l="1"/>
  <c r="AF2" i="20" s="1"/>
  <c r="AG76" i="20" l="1"/>
  <c r="AG2" i="20" s="1"/>
  <c r="AH76" i="20" l="1"/>
  <c r="AH2" i="20" s="1"/>
  <c r="AI76" i="20" l="1"/>
  <c r="AI2" i="20" s="1"/>
  <c r="AJ76" i="20" l="1"/>
  <c r="AJ2" i="20" s="1"/>
  <c r="AK76" i="20" l="1"/>
  <c r="AK2" i="20" s="1"/>
  <c r="AL76" i="20" l="1"/>
  <c r="AL2" i="20" s="1"/>
  <c r="AM76" i="20" l="1"/>
  <c r="AM2" i="20" s="1"/>
  <c r="AN76" i="20" l="1"/>
  <c r="AN2" i="20" s="1"/>
  <c r="AO76" i="20" l="1"/>
  <c r="AO2" i="20" s="1"/>
  <c r="AP76" i="20" l="1"/>
  <c r="AP2" i="20" s="1"/>
  <c r="AQ76" i="20" l="1"/>
  <c r="AQ2" i="20" s="1"/>
  <c r="AR76" i="20" l="1"/>
  <c r="AR2" i="20" s="1"/>
  <c r="AS76" i="20" l="1"/>
  <c r="AS2" i="20" s="1"/>
  <c r="AT76" i="20" l="1"/>
  <c r="AT2" i="20" s="1"/>
  <c r="AU76" i="20" l="1"/>
  <c r="AU2" i="20" s="1"/>
  <c r="AV76" i="20" l="1"/>
  <c r="AV2" i="20" s="1"/>
  <c r="AW76" i="20" l="1"/>
  <c r="AW2" i="20" s="1"/>
  <c r="AX76" i="20" l="1"/>
  <c r="AX2" i="20" s="1"/>
  <c r="AY76" i="20" l="1"/>
  <c r="AY2" i="20" s="1"/>
  <c r="AZ76" i="20" l="1"/>
  <c r="AZ2" i="20" s="1"/>
  <c r="BA76" i="20" l="1"/>
  <c r="BA2" i="20" s="1"/>
  <c r="BB76" i="20" l="1"/>
  <c r="BB2" i="20" s="1"/>
  <c r="BC76" i="20" l="1"/>
  <c r="BC2" i="20" s="1"/>
  <c r="BD76" i="20" l="1"/>
  <c r="BD2" i="20" s="1"/>
  <c r="BE76" i="20" l="1"/>
  <c r="BE2" i="20" s="1"/>
  <c r="BF76" i="20" l="1"/>
  <c r="BF2" i="20" s="1"/>
  <c r="BG76" i="20" l="1"/>
  <c r="BG2" i="20" s="1"/>
  <c r="BH76" i="20" l="1"/>
  <c r="BH2" i="20" s="1"/>
  <c r="BI76" i="20" l="1"/>
  <c r="BI2" i="20" s="1"/>
  <c r="BJ76" i="20" l="1"/>
  <c r="BJ2" i="20" s="1"/>
  <c r="BK76" i="20" l="1"/>
  <c r="BK2" i="20" s="1"/>
  <c r="BL76" i="20" l="1"/>
  <c r="BL2" i="20" s="1"/>
  <c r="BM76" i="20" l="1"/>
  <c r="BM2" i="20" s="1"/>
  <c r="BN76" i="20" l="1"/>
  <c r="BN2" i="20" s="1"/>
  <c r="BO76" i="20" l="1"/>
  <c r="BO2" i="20" s="1"/>
  <c r="BP76" i="20" l="1"/>
  <c r="BP2" i="20" s="1"/>
  <c r="BQ76" i="20" l="1"/>
  <c r="BQ2" i="20" s="1"/>
  <c r="BR76" i="20" l="1"/>
  <c r="BR2" i="20" s="1"/>
  <c r="BS76" i="20" l="1"/>
  <c r="BS2" i="20" s="1"/>
  <c r="BT76" i="20" l="1"/>
  <c r="BT2" i="20" s="1"/>
  <c r="BU76" i="20" l="1"/>
  <c r="BU2" i="20" s="1"/>
  <c r="BV76" i="20" l="1"/>
  <c r="BV2" i="20" s="1"/>
  <c r="BW76" i="20" l="1"/>
  <c r="BW2" i="20" s="1"/>
  <c r="BX76" i="20" l="1"/>
  <c r="BX2" i="20" s="1"/>
  <c r="BY76" i="20" l="1"/>
  <c r="BY2" i="20" s="1"/>
  <c r="BZ76" i="20" l="1"/>
  <c r="BZ2" i="20" s="1"/>
  <c r="CA76" i="20" l="1"/>
  <c r="CA2" i="20" s="1"/>
  <c r="CB76" i="20" l="1"/>
  <c r="CB2" i="20" s="1"/>
  <c r="CC76" i="20" l="1"/>
  <c r="CC2" i="20" s="1"/>
  <c r="CD76" i="20" l="1"/>
  <c r="CD2" i="20" s="1"/>
  <c r="CE76" i="20" l="1"/>
  <c r="CE2" i="20" s="1"/>
  <c r="CF76" i="20" l="1"/>
  <c r="CF2" i="20" s="1"/>
  <c r="CG76" i="20" l="1"/>
  <c r="CG2" i="20" s="1"/>
  <c r="CH76" i="20" l="1"/>
  <c r="CH2" i="20" s="1"/>
  <c r="CI76" i="20" l="1"/>
  <c r="CI2" i="20" s="1"/>
  <c r="CJ76" i="20" l="1"/>
  <c r="CJ2" i="20" s="1"/>
  <c r="CK76" i="20" l="1"/>
  <c r="CK2" i="20" s="1"/>
  <c r="CL76" i="20" l="1"/>
  <c r="CL2" i="20" s="1"/>
  <c r="CM76" i="20" l="1"/>
  <c r="CM2" i="20" s="1"/>
  <c r="CN76" i="20" l="1"/>
  <c r="CN2" i="20" s="1"/>
  <c r="CO76" i="20" l="1"/>
  <c r="CO2" i="20" s="1"/>
  <c r="CP76" i="20" l="1"/>
  <c r="CP2" i="20" s="1"/>
  <c r="CQ76" i="20" l="1"/>
  <c r="CQ2" i="20" s="1"/>
  <c r="CR76" i="20" l="1"/>
  <c r="CR2" i="20" s="1"/>
  <c r="CS76" i="20" l="1"/>
  <c r="CS2" i="20" s="1"/>
  <c r="CT76" i="20" l="1"/>
  <c r="CT2" i="20" s="1"/>
  <c r="CU76" i="20" l="1"/>
  <c r="CU2" i="20" s="1"/>
  <c r="CV76" i="20" l="1"/>
  <c r="CV2" i="20" s="1"/>
  <c r="CW76" i="20" l="1"/>
  <c r="CW2" i="20" s="1"/>
  <c r="CX76" i="20" l="1"/>
  <c r="CX2" i="20" s="1"/>
  <c r="CY76" i="20" l="1"/>
  <c r="CY2" i="20" s="1"/>
  <c r="CZ76" i="20" l="1"/>
  <c r="CZ2" i="20" s="1"/>
  <c r="DA76" i="20" l="1"/>
  <c r="DA2" i="20" s="1"/>
  <c r="DB76" i="20" l="1"/>
  <c r="DB2" i="20" s="1"/>
  <c r="DC76" i="20" l="1"/>
  <c r="DC2" i="20" s="1"/>
  <c r="DD76" i="20" l="1"/>
  <c r="DD2" i="20" s="1"/>
  <c r="DE76" i="20" l="1"/>
  <c r="DE2" i="20" s="1"/>
  <c r="DF76" i="20" l="1"/>
  <c r="DF2" i="20" s="1"/>
  <c r="DG76" i="20" l="1"/>
  <c r="DG2" i="20" s="1"/>
  <c r="DH76" i="20" l="1"/>
  <c r="DH2" i="20" s="1"/>
  <c r="DI76" i="20" l="1"/>
  <c r="DI2" i="20" s="1"/>
  <c r="DJ76" i="20" l="1"/>
  <c r="DJ2" i="20" s="1"/>
  <c r="DK76" i="20" l="1"/>
  <c r="DK2" i="20" s="1"/>
  <c r="DL76" i="20" l="1"/>
  <c r="DL2" i="20" s="1"/>
  <c r="DM76" i="20" l="1"/>
  <c r="DM2" i="20" s="1"/>
  <c r="DN76" i="20" l="1"/>
  <c r="DN2" i="20" s="1"/>
  <c r="DO76" i="20" l="1"/>
  <c r="DO2" i="20" s="1"/>
  <c r="DP76" i="20" l="1"/>
  <c r="DP2" i="20" s="1"/>
  <c r="DQ76" i="20" l="1"/>
  <c r="DQ2" i="20" s="1"/>
  <c r="DR76" i="20" l="1"/>
  <c r="DR2" i="20" s="1"/>
  <c r="DS76" i="20" l="1"/>
  <c r="DS2" i="20" s="1"/>
  <c r="DT76" i="20" l="1"/>
  <c r="DT2" i="20" s="1"/>
  <c r="DU76" i="20" l="1"/>
  <c r="DU2" i="20" s="1"/>
  <c r="DV76" i="20" l="1"/>
  <c r="DV2" i="20" s="1"/>
  <c r="DW76" i="20" l="1"/>
  <c r="DW2" i="20" s="1"/>
  <c r="DX76" i="20" l="1"/>
  <c r="DX2" i="20" s="1"/>
  <c r="DY76" i="20" l="1"/>
  <c r="DY2" i="20" s="1"/>
  <c r="DZ76" i="20" l="1"/>
  <c r="DZ2" i="20" s="1"/>
  <c r="EA76" i="20" l="1"/>
  <c r="EA2" i="20" s="1"/>
  <c r="EB76" i="20" l="1"/>
  <c r="EB2" i="20" s="1"/>
  <c r="EC76" i="20" l="1"/>
  <c r="EC2" i="20" s="1"/>
  <c r="ED76" i="20" l="1"/>
  <c r="ED2" i="20" s="1"/>
  <c r="EE76" i="20" l="1"/>
  <c r="EE2" i="20" s="1"/>
  <c r="EF76" i="20" l="1"/>
  <c r="EF2" i="20" s="1"/>
  <c r="EG76" i="20" l="1"/>
  <c r="EG2" i="20" s="1"/>
  <c r="EH76" i="20" l="1"/>
  <c r="EH2" i="20" s="1"/>
  <c r="EI76" i="20" l="1"/>
  <c r="EI2" i="20" s="1"/>
  <c r="EJ76" i="20" l="1"/>
  <c r="EJ2" i="20" s="1"/>
  <c r="EK76" i="20" l="1"/>
  <c r="EK2" i="20" s="1"/>
  <c r="EL76" i="20" l="1"/>
  <c r="EL2" i="20" s="1"/>
  <c r="EM76" i="20" l="1"/>
  <c r="EM2" i="20" s="1"/>
  <c r="EN76" i="20" l="1"/>
  <c r="EN2" i="20" s="1"/>
  <c r="EO76" i="20" l="1"/>
  <c r="EO2" i="20" s="1"/>
  <c r="EP76" i="20" l="1"/>
  <c r="EP2" i="20" s="1"/>
  <c r="EQ76" i="20" l="1"/>
  <c r="EQ2" i="20" s="1"/>
  <c r="ER76" i="20" l="1"/>
  <c r="ER2" i="20" s="1"/>
  <c r="ES76" i="20" l="1"/>
  <c r="ES2" i="20" s="1"/>
  <c r="ET76" i="20" l="1"/>
  <c r="ET2" i="20" s="1"/>
  <c r="EU76" i="20" l="1"/>
  <c r="EU2" i="20" s="1"/>
  <c r="EV76" i="20" l="1"/>
  <c r="EV2" i="20" s="1"/>
  <c r="EW76" i="20" l="1"/>
  <c r="EW2" i="20" s="1"/>
  <c r="EX76" i="20" l="1"/>
  <c r="EX2" i="20" s="1"/>
  <c r="EY76" i="20" l="1"/>
  <c r="EY2" i="20" s="1"/>
  <c r="EZ76" i="20" l="1"/>
  <c r="EZ2" i="20" s="1"/>
  <c r="FA76" i="20" l="1"/>
  <c r="FA2" i="20" s="1"/>
  <c r="FB76" i="20" l="1"/>
  <c r="FB2" i="20" s="1"/>
  <c r="FC76" i="20" l="1"/>
  <c r="FC2" i="20" s="1"/>
  <c r="FD76" i="20" l="1"/>
  <c r="FD2" i="20" s="1"/>
  <c r="FE76" i="20" l="1"/>
  <c r="FE2" i="20" s="1"/>
  <c r="FF76" i="20" l="1"/>
  <c r="FF2" i="20" s="1"/>
  <c r="FG76" i="20" l="1"/>
  <c r="FG2" i="20" s="1"/>
  <c r="FH76" i="20" l="1"/>
  <c r="FH2" i="20" s="1"/>
  <c r="FI76" i="20" l="1"/>
  <c r="FI2" i="20" s="1"/>
  <c r="FJ76" i="20" l="1"/>
  <c r="FJ2" i="20" s="1"/>
  <c r="FK76" i="20" l="1"/>
  <c r="FK2" i="20" s="1"/>
  <c r="FL76" i="20" l="1"/>
  <c r="FL2" i="20" s="1"/>
  <c r="FM76" i="20" l="1"/>
  <c r="FM2" i="20" s="1"/>
  <c r="FN76" i="20" l="1"/>
  <c r="FN2" i="20" s="1"/>
  <c r="FO76" i="20" l="1"/>
  <c r="FO2" i="20" s="1"/>
  <c r="FP76" i="20" l="1"/>
  <c r="FP2" i="20" s="1"/>
  <c r="FQ76" i="20" l="1"/>
  <c r="FQ2" i="20" s="1"/>
  <c r="FR76" i="20" l="1"/>
  <c r="FR2" i="20" s="1"/>
  <c r="FS76" i="20" l="1"/>
  <c r="FS2" i="20" s="1"/>
  <c r="FT76" i="20" l="1"/>
  <c r="FT2" i="20" s="1"/>
  <c r="FU76" i="20" l="1"/>
  <c r="FU2" i="20" s="1"/>
  <c r="FV76" i="20" l="1"/>
  <c r="FV2" i="20" s="1"/>
  <c r="FW76" i="20" l="1"/>
  <c r="FW2" i="20" s="1"/>
  <c r="FX76" i="20" l="1"/>
  <c r="FX2" i="20" s="1"/>
  <c r="FY76" i="20" l="1"/>
  <c r="FY2" i="20" s="1"/>
  <c r="FZ76" i="20" l="1"/>
  <c r="FZ2" i="20" s="1"/>
  <c r="GA76" i="20" l="1"/>
  <c r="GA2" i="20" s="1"/>
  <c r="GB76" i="20" l="1"/>
  <c r="GB2" i="20" s="1"/>
  <c r="GC76" i="20" l="1"/>
  <c r="GC2" i="20" s="1"/>
  <c r="GD76" i="20"/>
  <c r="GD2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mhoji</author>
    <author>Masakazu Hoji</author>
    <author>contato@professornews.com.br</author>
  </authors>
  <commentList>
    <comment ref="AH5" authorId="0" shapeId="0" xr:uid="{0B3D0575-1D84-44E9-8CCE-FB934D6191B6}">
      <text>
        <r>
          <rPr>
            <b/>
            <sz val="9"/>
            <color indexed="81"/>
            <rFont val="Segoe UI"/>
            <family val="2"/>
          </rPr>
          <t>Inclui desconto duplicatas 
R$ 4,0 mil venc dez/2019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9" authorId="1" shapeId="0" xr:uid="{8769573A-E892-4FF1-B630-5A1F4626E392}">
      <text>
        <r>
          <rPr>
            <b/>
            <sz val="9"/>
            <color indexed="81"/>
            <rFont val="Tahoma"/>
            <family val="2"/>
          </rPr>
          <t>reclassificado para Recebim. B2w, pois creditou esse valor isoladamente em 16.07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1" shapeId="0" xr:uid="{E08A6319-C999-470E-87A1-A00D61FC29AA}">
      <text>
        <r>
          <rPr>
            <b/>
            <sz val="9"/>
            <color indexed="81"/>
            <rFont val="Tahoma"/>
            <family val="2"/>
          </rPr>
          <t>Previsão de CHEQUE = lançar nesta linha.   Idem REALIZADO.
Previsão de cartão = lnaçar na conta Geral "Cartão de crédito" abaixo
Transferir para esta linha o VALOR REALIZADO de Cartão.</t>
        </r>
      </text>
    </comment>
    <comment ref="A21" authorId="1" shapeId="0" xr:uid="{227280AB-6F4E-48C8-9506-09409581CB55}">
      <text>
        <r>
          <rPr>
            <b/>
            <sz val="9"/>
            <color indexed="81"/>
            <rFont val="Tahoma"/>
            <family val="2"/>
          </rPr>
          <t>Transferir para esta linha o VALOR REALIZADO  de cartão G10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1" shapeId="0" xr:uid="{984C7E26-6F30-46C9-A0C1-8660A728312E}">
      <text>
        <r>
          <rPr>
            <b/>
            <sz val="9"/>
            <color indexed="81"/>
            <rFont val="Tahoma"/>
            <family val="2"/>
          </rPr>
          <t>A partir de set/2019:</t>
        </r>
        <r>
          <rPr>
            <sz val="9"/>
            <color indexed="81"/>
            <rFont val="Tahoma"/>
            <family val="2"/>
          </rPr>
          <t xml:space="preserve">
1) Lançar todos os cartões a pagar nesta linha (previsão).  Idem valor REALIZADO.
2) Transferir TODOS os valores desta linha para as respectivas contas de:   Despesas + Cartão OKMag + Cartão G10
3) Esta linha fica com o saldo zerado após o valor REALIZADO.</t>
        </r>
      </text>
    </comment>
    <comment ref="V33" authorId="1" shapeId="0" xr:uid="{C01A0EC1-6D7C-4AED-83C2-C7EE666B0986}">
      <text>
        <r>
          <rPr>
            <b/>
            <sz val="9"/>
            <color indexed="81"/>
            <rFont val="Tahoma"/>
            <family val="2"/>
          </rPr>
          <t>286 = token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33" authorId="1" shapeId="0" xr:uid="{1C07EFD9-48E6-4A51-9891-33698A3D0B02}">
      <text>
        <r>
          <rPr>
            <sz val="9"/>
            <color indexed="81"/>
            <rFont val="Tahoma"/>
            <family val="2"/>
          </rPr>
          <t xml:space="preserve">DESPESAS GERAIS
5 - 533,91 Net
10 - 302,92 seguro0 func
15 - 109,90 TIM
16 - 286,00 Token cartão Eduardo
17 - 59,55 Claro
29 - 105,66 sabesp
29 - 312,41 Enel
total 1.710,68
</t>
        </r>
      </text>
    </comment>
    <comment ref="AF33" authorId="1" shapeId="0" xr:uid="{1340697E-5E6D-449F-B8C0-9E3E1952E7E9}">
      <text>
        <r>
          <rPr>
            <sz val="9"/>
            <color indexed="81"/>
            <rFont val="Tahoma"/>
            <family val="2"/>
          </rPr>
          <t xml:space="preserve">DESPESAS GERAIS
5 - 533,91 Net
10 - 302,92 seguro0 func
15 - 109,90 TIM
16 - 286,00 Token cartão Eduardo
17 - 59,55 Claro
29 - 105,66 sabesp
29 - 312,41 Enel
total 1.710,68
</t>
        </r>
      </text>
    </comment>
    <comment ref="AP33" authorId="1" shapeId="0" xr:uid="{8BC20ECB-7C63-4EF2-8B42-58B7936330AD}">
      <text>
        <r>
          <rPr>
            <sz val="9"/>
            <color indexed="81"/>
            <rFont val="Tahoma"/>
            <family val="2"/>
          </rPr>
          <t xml:space="preserve">DESPESAS GERAIS
5 - 533,91 Net
10 - 302,92 seguro0 func
15 - 109,90 TIM
16 - 286,00 Token cartão Eduardo
17 - 59,55 Claro
29 - 105,66 sabesp
29 - 312,41 Enel
total 1.710,68
</t>
        </r>
      </text>
    </comment>
    <comment ref="AU33" authorId="1" shapeId="0" xr:uid="{4C35A6EA-6974-4010-B0D3-C8268F506963}">
      <text>
        <r>
          <rPr>
            <sz val="9"/>
            <color indexed="81"/>
            <rFont val="Tahoma"/>
            <family val="2"/>
          </rPr>
          <t xml:space="preserve">DESPESAS GERAIS
5 - 533,91 Net
10 - 302,92 seguro0 func
15 - 109,90 TIM
16 - 286,00 Token cartão Eduardo
17 - 59,55 Claro
29 - 105,66 sabesp
29 - 312,41 Enel
total 1.710,68
</t>
        </r>
      </text>
    </comment>
    <comment ref="AV33" authorId="1" shapeId="0" xr:uid="{C0768E27-2A3D-4A2E-875F-0571EBFAA2DA}">
      <text>
        <r>
          <rPr>
            <sz val="9"/>
            <color indexed="81"/>
            <rFont val="Tahoma"/>
            <family val="2"/>
          </rPr>
          <t xml:space="preserve">DESPESAS GERAIS
5 - 533,91 Net
10 - 302,92 seguro0 func
15 - 109,90 TIM
16 - 286,00 Token cartão Eduardo
17 - 59,55 Claro
29 - 105,66 sabesp
29 - 312,41 Enel
total 1.710,68
</t>
        </r>
      </text>
    </comment>
    <comment ref="I34" authorId="2" shapeId="0" xr:uid="{A90E23F4-148E-425C-9A1E-25CE8CE2067C}">
      <text>
        <r>
          <rPr>
            <b/>
            <sz val="9"/>
            <color indexed="81"/>
            <rFont val="Segoe UI"/>
            <family val="2"/>
          </rPr>
          <t>bloqueio judicial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36" authorId="2" shapeId="0" xr:uid="{370EDEF8-3490-4925-ACD6-ADBAE8A39CDB}">
      <text>
        <r>
          <rPr>
            <b/>
            <sz val="9"/>
            <color indexed="81"/>
            <rFont val="Segoe UI"/>
            <family val="2"/>
          </rPr>
          <t>pagto parcial aluguel, para compensação Intermedica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45" authorId="3" shapeId="0" xr:uid="{BAB56D2C-C243-4C82-A056-85A131F651DF}">
      <text>
        <r>
          <rPr>
            <b/>
            <sz val="9"/>
            <color indexed="81"/>
            <rFont val="Segoe UI"/>
            <family val="2"/>
          </rPr>
          <t>Imboilizado = consorcio bradesco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6" authorId="3" shapeId="0" xr:uid="{97C35AC7-97B8-452C-9A25-00E2DB54F898}">
      <text>
        <r>
          <rPr>
            <b/>
            <sz val="9"/>
            <color indexed="81"/>
            <rFont val="Segoe UI"/>
            <family val="2"/>
          </rPr>
          <t>juros de desconto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<sst xmlns="http://schemas.openxmlformats.org/spreadsheetml/2006/main" count="737" uniqueCount="251">
  <si>
    <t>Outros</t>
  </si>
  <si>
    <t>Sex</t>
  </si>
  <si>
    <t>Seg</t>
  </si>
  <si>
    <t>Ter</t>
  </si>
  <si>
    <t>Qua</t>
  </si>
  <si>
    <t>Qui</t>
  </si>
  <si>
    <t>MKT - B2W G10</t>
  </si>
  <si>
    <t>MKT + Outros G10</t>
  </si>
  <si>
    <t>Brad OKM - boleto</t>
  </si>
  <si>
    <t>MKT - B2W OKM</t>
  </si>
  <si>
    <t>MKT + Outros OKM</t>
  </si>
  <si>
    <t>Cartão de crédito</t>
  </si>
  <si>
    <t>Depósito/Crédito</t>
  </si>
  <si>
    <t>(-) Reembolso p/ clientes</t>
  </si>
  <si>
    <t>(+) ENTRADAS</t>
  </si>
  <si>
    <r>
      <rPr>
        <sz val="11"/>
        <color theme="1"/>
        <rFont val="Calibri"/>
        <family val="2"/>
        <scheme val="minor"/>
      </rPr>
      <t>Fornecedores</t>
    </r>
    <r>
      <rPr>
        <b/>
        <sz val="11"/>
        <color theme="1"/>
        <rFont val="Calibri"/>
        <family val="2"/>
        <scheme val="minor"/>
      </rPr>
      <t xml:space="preserve"> VL BANK (G10)</t>
    </r>
  </si>
  <si>
    <r>
      <t xml:space="preserve">Fornecedores </t>
    </r>
    <r>
      <rPr>
        <b/>
        <sz val="11"/>
        <color theme="1"/>
        <rFont val="Calibri"/>
        <family val="2"/>
        <scheme val="minor"/>
      </rPr>
      <t>MASTER (G10)</t>
    </r>
  </si>
  <si>
    <r>
      <t xml:space="preserve">Fornecedores </t>
    </r>
    <r>
      <rPr>
        <b/>
        <sz val="11"/>
        <color theme="1"/>
        <rFont val="Calibri"/>
        <family val="2"/>
        <scheme val="minor"/>
      </rPr>
      <t>MASTER (OKMag)</t>
    </r>
  </si>
  <si>
    <t>Fornecedores - outros (adiantam., diversos)</t>
  </si>
  <si>
    <t>Transportes (Correios, transportadoras)</t>
  </si>
  <si>
    <t>Tributos sobre vendas</t>
  </si>
  <si>
    <t>Outros (embalagens, insumos, outros)</t>
  </si>
  <si>
    <t>FORNECEDORES E IMPOSTOS</t>
  </si>
  <si>
    <t>Sistemas e informática</t>
  </si>
  <si>
    <t>Folha e encargos sociais</t>
  </si>
  <si>
    <t>Tributos parcelados e antigos</t>
  </si>
  <si>
    <t>Serviços (contador, site, outros)</t>
  </si>
  <si>
    <t>Despesas com veículos (combust.; manut.; multas)</t>
  </si>
  <si>
    <t>Despesas gerais (água, luz, seguro, comunicação etc.)</t>
  </si>
  <si>
    <t>Despesas bancárias (tarifas)</t>
  </si>
  <si>
    <t>Locação, manutenção e segurança</t>
  </si>
  <si>
    <t>Impostos e taxas diversas</t>
  </si>
  <si>
    <t>Outras despesas (lanches, consertos, diversos)</t>
  </si>
  <si>
    <t>(-) DESPESAS</t>
  </si>
  <si>
    <t>(=) RESULTADO OPERACIONAL</t>
  </si>
  <si>
    <t>Financiam. bancários - liquidação</t>
  </si>
  <si>
    <t>Imobilizado</t>
  </si>
  <si>
    <t>(=) SUPERÁVIT/DÉFICIT</t>
  </si>
  <si>
    <t>(+/-) CC - de/para Conta contratual</t>
  </si>
  <si>
    <t>(+) Financiam. bancários - captação</t>
  </si>
  <si>
    <t>(-) TB Saída</t>
  </si>
  <si>
    <t>(+) TB Entrada</t>
  </si>
  <si>
    <t>(+) Resgate de aplicação</t>
  </si>
  <si>
    <t>(-) Aplicação financeira</t>
  </si>
  <si>
    <t>(+/-) CC Eduardo</t>
  </si>
  <si>
    <t>(+/-) CC Hoji</t>
  </si>
  <si>
    <t>(+/-) CC Ricardo T.</t>
  </si>
  <si>
    <t>(+/-) Diversos (bloqueio, não liberado)</t>
  </si>
  <si>
    <t>(+) Juros recebidos</t>
  </si>
  <si>
    <t>(+/-) Rendimentos/Ajustes</t>
  </si>
  <si>
    <t>(+/-) FINANCIAMENTOS</t>
  </si>
  <si>
    <t>Diferença</t>
  </si>
  <si>
    <t>Total</t>
  </si>
  <si>
    <t>(reclassificação de contas; detalhes)</t>
  </si>
  <si>
    <t>Fornecedores</t>
  </si>
  <si>
    <t>T</t>
  </si>
  <si>
    <t>Q</t>
  </si>
  <si>
    <t>S</t>
  </si>
  <si>
    <t>D</t>
  </si>
  <si>
    <t>=&gt; JULHO</t>
  </si>
  <si>
    <t>1 a 7</t>
  </si>
  <si>
    <t>8 a 15</t>
  </si>
  <si>
    <t>16 a 22</t>
  </si>
  <si>
    <t>23 a 31</t>
  </si>
  <si>
    <t>23 a 30</t>
  </si>
  <si>
    <t>DATA (2018)</t>
  </si>
  <si>
    <t>1ª Semana</t>
  </si>
  <si>
    <t>2ª Semana</t>
  </si>
  <si>
    <t>3ª Semana</t>
  </si>
  <si>
    <t>4ª Semana</t>
  </si>
  <si>
    <t>ÚLTIMAS 4 SEMANAS (RESULTADO ACUMULADO)</t>
  </si>
  <si>
    <t>Obs.</t>
  </si>
  <si>
    <t>Encargos financeiros (juros, IOF)</t>
  </si>
  <si>
    <t>Liquidação de empréstimos (descontos)</t>
  </si>
  <si>
    <t>Itaú G10 - boleto (adicionar Senai)</t>
  </si>
  <si>
    <t>(=) RESULTADO OPERACIONAL (4 SEMANAS)</t>
  </si>
  <si>
    <t>(-) DESPESAS OPERACIONAIS</t>
  </si>
  <si>
    <t>(-) PAGTOS. FINANCIAMENTOS E IMOBILIZADO</t>
  </si>
  <si>
    <t>(+/-) Conta contratual - movimento</t>
  </si>
  <si>
    <t>Fornecedores - cheque/cartão (OKMag)</t>
  </si>
  <si>
    <t>Despesas legais (adv., processos, cartório)</t>
  </si>
  <si>
    <t>Fornecedores - cartão (G10)</t>
  </si>
  <si>
    <t>Cartão de crédito / Valores a classificar</t>
  </si>
  <si>
    <t>=&gt; AGOSTO = REALIZADO</t>
  </si>
  <si>
    <t>Mês=30.08</t>
  </si>
  <si>
    <t>Maio (somente para referência)</t>
  </si>
  <si>
    <t>(=) SALDO FINAL DE BANCOS</t>
  </si>
  <si>
    <t>Itaú G10 (vinculada conta 28.134)</t>
  </si>
  <si>
    <t>n</t>
  </si>
  <si>
    <t>SETEMBRO</t>
  </si>
  <si>
    <t>=&gt; NOVEMBRO</t>
  </si>
  <si>
    <t>Despesa de reestruturação</t>
  </si>
  <si>
    <t>Previsão 04-10</t>
  </si>
  <si>
    <t>Efetivo OUT</t>
  </si>
  <si>
    <t>COMPARATIVO OUT.2019</t>
  </si>
  <si>
    <t>*Praticamente, o valor previsto</t>
  </si>
  <si>
    <t>*aumento de outros MKT</t>
  </si>
  <si>
    <t>*aumento de fornecedores (-) abatimentos de devolução Saraiva R$ 12 mil</t>
  </si>
  <si>
    <t>*estava previsto como pagto. Cartão</t>
  </si>
  <si>
    <t>=&gt; DEZEMBRO</t>
  </si>
  <si>
    <t>Sáb</t>
  </si>
  <si>
    <t>Dom</t>
  </si>
  <si>
    <t>Embalagem</t>
  </si>
  <si>
    <t>Combustível</t>
  </si>
  <si>
    <t>internet</t>
  </si>
  <si>
    <t>4. (-) DESPESAS FIXAS</t>
  </si>
  <si>
    <t>5. (=) RESULTADO OPERACIONAL</t>
  </si>
  <si>
    <t>10.2</t>
  </si>
  <si>
    <t>10.3</t>
  </si>
  <si>
    <t>10.6</t>
  </si>
  <si>
    <t>EXTRATO X CONTROLE (TESTE)</t>
  </si>
  <si>
    <t>RECLASSIFICAÇÃO</t>
  </si>
  <si>
    <t>Cartão de Crédito 2</t>
  </si>
  <si>
    <t>Saldo extrato =&gt; DIGITAR =&gt;</t>
  </si>
  <si>
    <t>valor (R$)</t>
  </si>
  <si>
    <t>saldo (R$)</t>
  </si>
  <si>
    <t>SALDO INICIAL</t>
  </si>
  <si>
    <t/>
  </si>
  <si>
    <t>Data</t>
  </si>
  <si>
    <t>Histórico</t>
  </si>
  <si>
    <t>Documento</t>
  </si>
  <si>
    <t>EXTRATO BANCÁRIO</t>
  </si>
  <si>
    <t>PAGTO. FORNECEDORES</t>
  </si>
  <si>
    <t>PAGTO. TRIBUTOS</t>
  </si>
  <si>
    <t>CRÉDITO DE OUTRA AGÊNCIA</t>
  </si>
  <si>
    <t>DEPÓSITO</t>
  </si>
  <si>
    <t>CRÉDITO DE COBRANÇA</t>
  </si>
  <si>
    <t>DÉBITO CARTÃO DE CRÉDITO</t>
  </si>
  <si>
    <t>CHEQUE 00045</t>
  </si>
  <si>
    <t>Transportadora</t>
  </si>
  <si>
    <t>Contador 1.350</t>
  </si>
  <si>
    <t>DÉBITO TELEFONE</t>
  </si>
  <si>
    <t>DÉBITO SABESP</t>
  </si>
  <si>
    <t>DÉBITO TARIFA BANCÁRIA</t>
  </si>
  <si>
    <t>DÉBITO ENEL</t>
  </si>
  <si>
    <t>Venda cartão de crédito</t>
  </si>
  <si>
    <t>Classificação</t>
  </si>
  <si>
    <t>1.1  Clientes em cobrança bancária</t>
  </si>
  <si>
    <t>2.1  Fornecedores</t>
  </si>
  <si>
    <t>4.1  Folha de pagamento e encargos sociais</t>
  </si>
  <si>
    <t>6.1  (+) Juros recebidos</t>
  </si>
  <si>
    <t>8.1  Empréstimos - liquidação</t>
  </si>
  <si>
    <t>1.3   Clientes de cartão de crédito</t>
  </si>
  <si>
    <t>2.3   Fretes</t>
  </si>
  <si>
    <t>2.4  Tributos sobre vendas</t>
  </si>
  <si>
    <t>4.4  Sistemas e informática</t>
  </si>
  <si>
    <t>2.5  Comissão sobre vendas</t>
  </si>
  <si>
    <t>4.5  Despesas com veículos</t>
  </si>
  <si>
    <t xml:space="preserve">2.6   </t>
  </si>
  <si>
    <t>4.6   Publicidade e promoções</t>
  </si>
  <si>
    <t>1.2  Clientes de venda direta</t>
  </si>
  <si>
    <t>2.2  Fornecedores com cartão de crédito</t>
  </si>
  <si>
    <t>4.2  Viagens, lanches e refeições</t>
  </si>
  <si>
    <t>6.2  (-) Encargos financeiros (juros, IOF)</t>
  </si>
  <si>
    <t>1.99  Outros recebimentos</t>
  </si>
  <si>
    <t>2.99  Outros (embalagens, insumos)</t>
  </si>
  <si>
    <t>4.7  Despesas gerais (água, luz, comunicação etc.)</t>
  </si>
  <si>
    <t>4.8  Material de expediente</t>
  </si>
  <si>
    <t>4.9  Despesas bancárias (tarifas, anuidades)</t>
  </si>
  <si>
    <t>4.10  Gastos com cartão de crédito</t>
  </si>
  <si>
    <t>4.99  Outras despesas</t>
  </si>
  <si>
    <t>1.6</t>
  </si>
  <si>
    <t>4.3  Serviços (contador, outros profissionais)</t>
  </si>
  <si>
    <t>PAGTO. FOLHA</t>
  </si>
  <si>
    <t>CRÉDITO REF. EMPRÉSTIMO</t>
  </si>
  <si>
    <t>LIQUIDAÇÃO EMPRÉSTIMO</t>
  </si>
  <si>
    <t>JUROS E IOF SOBRE EMPRÉSTIMO</t>
  </si>
  <si>
    <t>10.1  Empréstimos captados</t>
  </si>
  <si>
    <t>10.3  Resgate de aplicação</t>
  </si>
  <si>
    <t>Google PUBLICIDADE</t>
  </si>
  <si>
    <t>Refeições</t>
  </si>
  <si>
    <t>APLICAÇÃO FINANCEIRA CDB</t>
  </si>
  <si>
    <t>RESGATE APLICAÇÃO CDB</t>
  </si>
  <si>
    <t>JUROS CDB</t>
  </si>
  <si>
    <t>PAGTO. DIVERSOS</t>
  </si>
  <si>
    <t>Material de expedieante</t>
  </si>
  <si>
    <t>6.3  (-) Juros de financiamentos</t>
  </si>
  <si>
    <t>6.4</t>
  </si>
  <si>
    <t>2. (-) GASTOS VARIÁVEIS</t>
  </si>
  <si>
    <t>3. (=) MARGEM DE CONTRIBUIÇÃO</t>
  </si>
  <si>
    <t>6.1  (+) Juros ativos</t>
  </si>
  <si>
    <t>6. (+) RESULTADO FINANCEIRO LÍQUIDO</t>
  </si>
  <si>
    <t>1.5  (-)  Reembolso p/ clientes</t>
  </si>
  <si>
    <t>1.1  Recebimento de cobrança bancária</t>
  </si>
  <si>
    <t>1.2  Recebimento de venda direta</t>
  </si>
  <si>
    <t>1.3  Recebimentos de cartão de crédito</t>
  </si>
  <si>
    <t>1.4  Recebimento de marketplace</t>
  </si>
  <si>
    <t>8.99   (±) Outros</t>
  </si>
  <si>
    <t>7. (=) RESULTADO APÓS OS JUROS</t>
  </si>
  <si>
    <t>10.1  Empréstimos - liquidação</t>
  </si>
  <si>
    <t>10.99  Outros pagamentos</t>
  </si>
  <si>
    <t>10.4  Financiamentos - parcela paga</t>
  </si>
  <si>
    <t>10.5 (-) Juros  inclusos na parcela paga</t>
  </si>
  <si>
    <t>12.2  Financiamentos captados</t>
  </si>
  <si>
    <t xml:space="preserve">12.3  </t>
  </si>
  <si>
    <t>12.4  Resgate de aplicação</t>
  </si>
  <si>
    <t>12.5  (-) Aplicação financeira</t>
  </si>
  <si>
    <t>12.99  Outros</t>
  </si>
  <si>
    <t>12.1  Empréstimos captados</t>
  </si>
  <si>
    <t>12.8</t>
  </si>
  <si>
    <t>12. (+) FINANCIAMENTOS E APLICAÇÕES</t>
  </si>
  <si>
    <t>13. (=) MOVIMENTO LÍQUIDO DO DIA</t>
  </si>
  <si>
    <t>14. (=) SALDO FINAL DE DISPONIBILIDADES</t>
  </si>
  <si>
    <t>10. (-) PAGTOS. DE FINANCIAMENTOS</t>
  </si>
  <si>
    <t>12.6  TB Entrada</t>
  </si>
  <si>
    <t>12.7  (-) TB Saída</t>
  </si>
  <si>
    <t>6.99   Outros</t>
  </si>
  <si>
    <t xml:space="preserve">8.2   </t>
  </si>
  <si>
    <t>8.3  (-) Investimentos - vendas</t>
  </si>
  <si>
    <t>CONTAS                                      DATA (2023)</t>
  </si>
  <si>
    <t>9. (=) SUPERÁVIT (DÉFICIT) ANTES DE FINANCIAMENTOS</t>
  </si>
  <si>
    <t>11.  (=) SUPERÁVIT (DÉFICIT) PROVISÓRIO</t>
  </si>
  <si>
    <t>8. (-) INVESTIMENTOS</t>
  </si>
  <si>
    <t>8.1   Investimentos - aquisição</t>
  </si>
  <si>
    <t>Saldo anterior</t>
  </si>
  <si>
    <t>Plano de conta</t>
  </si>
  <si>
    <t xml:space="preserve">Cartão de Crédito </t>
  </si>
  <si>
    <t>FATURA DO CARTÃO DE CRÉDITO</t>
  </si>
  <si>
    <t>VENCIMENTO: 04-07-2023</t>
  </si>
  <si>
    <t>Data compra</t>
  </si>
  <si>
    <t>Descrição</t>
  </si>
  <si>
    <t>Valor</t>
  </si>
  <si>
    <t>Restaurante RR</t>
  </si>
  <si>
    <t>Lanchonete GG</t>
  </si>
  <si>
    <t>Embalagens Máxima</t>
  </si>
  <si>
    <t>Posto TT</t>
  </si>
  <si>
    <t>Posto 1</t>
  </si>
  <si>
    <t>Google LLC</t>
  </si>
  <si>
    <t>Internet House</t>
  </si>
  <si>
    <t>Ind. Prime</t>
  </si>
  <si>
    <t>Posto XX</t>
  </si>
  <si>
    <t>Padaria JJ</t>
  </si>
  <si>
    <t>Materiais em geral</t>
  </si>
  <si>
    <t>Revendedor Geral</t>
  </si>
  <si>
    <t>Industria 5</t>
  </si>
  <si>
    <t>Padaria da Esquina</t>
  </si>
  <si>
    <t>Material de expediente</t>
  </si>
  <si>
    <t>RESUMO</t>
  </si>
  <si>
    <t>1. (+) RECEBIMENTOS</t>
  </si>
  <si>
    <t>VALOR TOTAL DA FATURA: R$ 5.900,00</t>
  </si>
  <si>
    <t>4.11  Gastos com cartão de crédito</t>
  </si>
  <si>
    <t>4.12  (-) Gastos distribuídos cartão</t>
  </si>
  <si>
    <t>4.13</t>
  </si>
  <si>
    <t>Rótulos de Coluna</t>
  </si>
  <si>
    <t>Total Geral</t>
  </si>
  <si>
    <t>Soma de valor (R$)</t>
  </si>
  <si>
    <t>Rótulos de Linha</t>
  </si>
  <si>
    <t>total</t>
  </si>
  <si>
    <t>Marketplace</t>
  </si>
  <si>
    <t>4.9  Aluguel</t>
  </si>
  <si>
    <t>4.10  Despesas bancárias (tarifas, anuidades)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</si>
</sst>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/m;@"/>
    <numFmt numFmtId="165" formatCode="#,##0.00_ ;[Red]\-#,##0.00\ "/>
    <numFmt numFmtId="166" formatCode="#,##0.00_);\(#,##0.00\)"/>
    <numFmt numFmtId="167" formatCode="#0000_-"/>
    <numFmt numFmtId="168" formatCode="#,##0.0000_ ;[Red]\-#,##0.0000\ "/>
    <numFmt numFmtId="169" formatCode="#,##0.00000000000000000000000_ ;[Red]\-#,##0.00000000000000000000000\ 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name val="Calibri"/>
      <family val="2"/>
      <scheme val="minor"/>
    </font>
    <font>
      <sz val="10"/>
      <color rgb="FF0033CC"/>
      <name val="Arial"/>
      <family val="2"/>
    </font>
    <font>
      <b/>
      <sz val="10"/>
      <color rgb="FF0033CC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4BD0FF"/>
      <name val="Arial"/>
      <family val="2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FFE2C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69CB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medium">
        <color auto="1"/>
      </left>
      <right/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 style="medium">
        <color auto="1"/>
      </left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rgb="FFFF0000"/>
      </top>
      <bottom/>
      <diagonal/>
    </border>
    <border>
      <left style="medium">
        <color auto="1"/>
      </left>
      <right/>
      <top style="thin">
        <color theme="0" tint="-0.2499465926084170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22"/>
      </bottom>
      <diagonal/>
    </border>
    <border>
      <left style="medium">
        <color auto="1"/>
      </left>
      <right/>
      <top style="thin">
        <color rgb="FFFF0000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theme="0" tint="-0.1499679555650502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18" fillId="0" borderId="0"/>
    <xf numFmtId="43" fontId="40" fillId="0" borderId="0" applyFont="0" applyFill="0" applyBorder="0" applyAlignment="0" applyProtection="0"/>
  </cellStyleXfs>
  <cellXfs count="36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0" fillId="8" borderId="0" xfId="0" applyNumberFormat="1" applyFill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3" borderId="0" xfId="0" applyNumberFormat="1" applyFont="1" applyFill="1" applyAlignment="1">
      <alignment vertical="center"/>
    </xf>
    <xf numFmtId="4" fontId="1" fillId="6" borderId="5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center" vertical="center"/>
    </xf>
    <xf numFmtId="165" fontId="6" fillId="9" borderId="5" xfId="0" applyNumberFormat="1" applyFont="1" applyFill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3" xfId="0" applyNumberFormat="1" applyBorder="1"/>
    <xf numFmtId="4" fontId="1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1" fillId="2" borderId="8" xfId="0" applyNumberFormat="1" applyFont="1" applyFill="1" applyBorder="1" applyAlignment="1">
      <alignment horizontal="center" vertical="center"/>
    </xf>
    <xf numFmtId="4" fontId="12" fillId="0" borderId="9" xfId="0" applyNumberFormat="1" applyFont="1" applyBorder="1" applyAlignment="1">
      <alignment vertical="center"/>
    </xf>
    <xf numFmtId="4" fontId="0" fillId="13" borderId="0" xfId="0" applyNumberFormat="1" applyFill="1" applyAlignment="1">
      <alignment vertical="center"/>
    </xf>
    <xf numFmtId="4" fontId="0" fillId="10" borderId="0" xfId="0" applyNumberFormat="1" applyFill="1" applyAlignment="1">
      <alignment vertical="center"/>
    </xf>
    <xf numFmtId="4" fontId="0" fillId="5" borderId="0" xfId="0" applyNumberFormat="1" applyFill="1" applyAlignment="1">
      <alignment vertical="center"/>
    </xf>
    <xf numFmtId="4" fontId="0" fillId="12" borderId="9" xfId="0" applyNumberFormat="1" applyFill="1" applyBorder="1" applyAlignment="1">
      <alignment vertical="center"/>
    </xf>
    <xf numFmtId="4" fontId="0" fillId="11" borderId="9" xfId="0" applyNumberFormat="1" applyFill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12" borderId="15" xfId="0" applyNumberFormat="1" applyFill="1" applyBorder="1" applyAlignment="1">
      <alignment vertical="center"/>
    </xf>
    <xf numFmtId="4" fontId="0" fillId="11" borderId="15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1" fillId="0" borderId="0" xfId="0" applyNumberFormat="1" applyFont="1"/>
    <xf numFmtId="4" fontId="7" fillId="0" borderId="0" xfId="0" applyNumberFormat="1" applyFont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4" fillId="5" borderId="0" xfId="0" applyNumberFormat="1" applyFont="1" applyFill="1" applyAlignment="1">
      <alignment vertical="center"/>
    </xf>
    <xf numFmtId="4" fontId="1" fillId="5" borderId="15" xfId="0" applyNumberFormat="1" applyFont="1" applyFill="1" applyBorder="1" applyAlignment="1">
      <alignment vertical="center"/>
    </xf>
    <xf numFmtId="4" fontId="0" fillId="5" borderId="15" xfId="0" applyNumberForma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0" fontId="4" fillId="2" borderId="0" xfId="0" quotePrefix="1" applyFont="1" applyFill="1"/>
    <xf numFmtId="0" fontId="4" fillId="2" borderId="0" xfId="0" applyFont="1" applyFill="1"/>
    <xf numFmtId="4" fontId="11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" fontId="17" fillId="0" borderId="7" xfId="0" applyNumberFormat="1" applyFont="1" applyBorder="1" applyAlignment="1">
      <alignment horizontal="center" vertical="center"/>
    </xf>
    <xf numFmtId="166" fontId="18" fillId="0" borderId="0" xfId="0" applyNumberFormat="1" applyFont="1" applyAlignment="1">
      <alignment horizontal="right" vertical="center"/>
    </xf>
    <xf numFmtId="4" fontId="1" fillId="20" borderId="5" xfId="0" applyNumberFormat="1" applyFont="1" applyFill="1" applyBorder="1" applyAlignment="1">
      <alignment vertical="center"/>
    </xf>
    <xf numFmtId="166" fontId="18" fillId="20" borderId="5" xfId="0" applyNumberFormat="1" applyFont="1" applyFill="1" applyBorder="1" applyAlignment="1">
      <alignment horizontal="right" vertical="center"/>
    </xf>
    <xf numFmtId="4" fontId="1" fillId="7" borderId="5" xfId="0" applyNumberFormat="1" applyFont="1" applyFill="1" applyBorder="1" applyAlignment="1">
      <alignment vertical="center"/>
    </xf>
    <xf numFmtId="4" fontId="9" fillId="21" borderId="5" xfId="0" applyNumberFormat="1" applyFont="1" applyFill="1" applyBorder="1" applyAlignment="1">
      <alignment vertical="center"/>
    </xf>
    <xf numFmtId="166" fontId="18" fillId="21" borderId="5" xfId="0" applyNumberFormat="1" applyFont="1" applyFill="1" applyBorder="1" applyAlignment="1">
      <alignment horizontal="right" vertical="center"/>
    </xf>
    <xf numFmtId="0" fontId="1" fillId="10" borderId="5" xfId="0" applyFont="1" applyFill="1" applyBorder="1" applyAlignment="1">
      <alignment vertical="center"/>
    </xf>
    <xf numFmtId="166" fontId="18" fillId="10" borderId="0" xfId="0" applyNumberFormat="1" applyFont="1" applyFill="1" applyAlignment="1">
      <alignment horizontal="right" vertical="center"/>
    </xf>
    <xf numFmtId="4" fontId="1" fillId="18" borderId="5" xfId="0" applyNumberFormat="1" applyFont="1" applyFill="1" applyBorder="1" applyAlignment="1">
      <alignment vertical="center"/>
    </xf>
    <xf numFmtId="166" fontId="5" fillId="0" borderId="0" xfId="0" applyNumberFormat="1" applyFont="1" applyAlignment="1">
      <alignment horizontal="right" vertical="center"/>
    </xf>
    <xf numFmtId="166" fontId="5" fillId="5" borderId="0" xfId="0" applyNumberFormat="1" applyFont="1" applyFill="1" applyAlignment="1">
      <alignment horizontal="right" vertical="center"/>
    </xf>
    <xf numFmtId="4" fontId="1" fillId="11" borderId="9" xfId="0" applyNumberFormat="1" applyFont="1" applyFill="1" applyBorder="1" applyAlignment="1">
      <alignment vertical="center"/>
    </xf>
    <xf numFmtId="166" fontId="18" fillId="11" borderId="0" xfId="0" applyNumberFormat="1" applyFont="1" applyFill="1" applyAlignment="1">
      <alignment horizontal="right" vertical="center"/>
    </xf>
    <xf numFmtId="4" fontId="1" fillId="11" borderId="15" xfId="0" applyNumberFormat="1" applyFont="1" applyFill="1" applyBorder="1" applyAlignment="1">
      <alignment vertical="center"/>
    </xf>
    <xf numFmtId="4" fontId="1" fillId="10" borderId="9" xfId="0" applyNumberFormat="1" applyFont="1" applyFill="1" applyBorder="1" applyAlignment="1">
      <alignment vertical="center"/>
    </xf>
    <xf numFmtId="4" fontId="1" fillId="10" borderId="15" xfId="0" applyNumberFormat="1" applyFont="1" applyFill="1" applyBorder="1" applyAlignment="1">
      <alignment vertical="center"/>
    </xf>
    <xf numFmtId="4" fontId="0" fillId="0" borderId="5" xfId="0" applyNumberFormat="1" applyBorder="1" applyAlignment="1">
      <alignment vertical="center"/>
    </xf>
    <xf numFmtId="166" fontId="19" fillId="10" borderId="5" xfId="0" applyNumberFormat="1" applyFont="1" applyFill="1" applyBorder="1" applyAlignment="1">
      <alignment horizontal="right" vertical="center"/>
    </xf>
    <xf numFmtId="166" fontId="18" fillId="18" borderId="5" xfId="0" applyNumberFormat="1" applyFont="1" applyFill="1" applyBorder="1" applyAlignment="1">
      <alignment horizontal="right" vertical="center"/>
    </xf>
    <xf numFmtId="166" fontId="19" fillId="7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4" fontId="1" fillId="10" borderId="5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166" fontId="19" fillId="0" borderId="7" xfId="0" applyNumberFormat="1" applyFont="1" applyBorder="1" applyAlignment="1">
      <alignment horizontal="right" vertical="center"/>
    </xf>
    <xf numFmtId="166" fontId="19" fillId="21" borderId="1" xfId="0" applyNumberFormat="1" applyFont="1" applyFill="1" applyBorder="1" applyAlignment="1">
      <alignment horizontal="right" vertical="center"/>
    </xf>
    <xf numFmtId="166" fontId="19" fillId="20" borderId="1" xfId="0" applyNumberFormat="1" applyFont="1" applyFill="1" applyBorder="1" applyAlignment="1">
      <alignment horizontal="right" vertical="center"/>
    </xf>
    <xf numFmtId="166" fontId="19" fillId="10" borderId="1" xfId="0" applyNumberFormat="1" applyFont="1" applyFill="1" applyBorder="1" applyAlignment="1">
      <alignment horizontal="right" vertical="center"/>
    </xf>
    <xf numFmtId="166" fontId="19" fillId="18" borderId="1" xfId="0" applyNumberFormat="1" applyFont="1" applyFill="1" applyBorder="1" applyAlignment="1">
      <alignment horizontal="right" vertical="center"/>
    </xf>
    <xf numFmtId="166" fontId="20" fillId="5" borderId="7" xfId="0" applyNumberFormat="1" applyFont="1" applyFill="1" applyBorder="1" applyAlignment="1">
      <alignment horizontal="right" vertical="center"/>
    </xf>
    <xf numFmtId="166" fontId="19" fillId="11" borderId="7" xfId="0" applyNumberFormat="1" applyFont="1" applyFill="1" applyBorder="1" applyAlignment="1">
      <alignment horizontal="right" vertical="center"/>
    </xf>
    <xf numFmtId="166" fontId="19" fillId="10" borderId="7" xfId="0" applyNumberFormat="1" applyFont="1" applyFill="1" applyBorder="1" applyAlignment="1">
      <alignment horizontal="right" vertical="center"/>
    </xf>
    <xf numFmtId="166" fontId="19" fillId="7" borderId="1" xfId="0" applyNumberFormat="1" applyFont="1" applyFill="1" applyBorder="1" applyAlignment="1">
      <alignment horizontal="right" vertical="center"/>
    </xf>
    <xf numFmtId="166" fontId="20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166" fontId="18" fillId="0" borderId="4" xfId="0" applyNumberFormat="1" applyFont="1" applyBorder="1" applyAlignment="1">
      <alignment horizontal="right" vertical="center"/>
    </xf>
    <xf numFmtId="166" fontId="19" fillId="0" borderId="19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6" fontId="18" fillId="0" borderId="3" xfId="0" applyNumberFormat="1" applyFont="1" applyBorder="1" applyAlignment="1">
      <alignment horizontal="right" vertical="center"/>
    </xf>
    <xf numFmtId="166" fontId="19" fillId="0" borderId="20" xfId="0" applyNumberFormat="1" applyFont="1" applyBorder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4" fontId="9" fillId="21" borderId="1" xfId="0" applyNumberFormat="1" applyFont="1" applyFill="1" applyBorder="1" applyAlignment="1">
      <alignment vertical="center"/>
    </xf>
    <xf numFmtId="4" fontId="1" fillId="20" borderId="1" xfId="0" applyNumberFormat="1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4" fontId="1" fillId="0" borderId="9" xfId="0" applyNumberFormat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2" borderId="0" xfId="0" applyFont="1" applyFill="1" applyAlignment="1">
      <alignment horizontal="center"/>
    </xf>
    <xf numFmtId="17" fontId="17" fillId="22" borderId="7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vertical="center"/>
    </xf>
    <xf numFmtId="4" fontId="1" fillId="5" borderId="6" xfId="0" applyNumberFormat="1" applyFont="1" applyFill="1" applyBorder="1" applyAlignment="1">
      <alignment vertical="center"/>
    </xf>
    <xf numFmtId="166" fontId="18" fillId="5" borderId="6" xfId="0" applyNumberFormat="1" applyFont="1" applyFill="1" applyBorder="1" applyAlignment="1">
      <alignment horizontal="right" vertical="center"/>
    </xf>
    <xf numFmtId="166" fontId="19" fillId="5" borderId="21" xfId="0" applyNumberFormat="1" applyFont="1" applyFill="1" applyBorder="1" applyAlignment="1">
      <alignment horizontal="right" vertical="center"/>
    </xf>
    <xf numFmtId="4" fontId="1" fillId="0" borderId="6" xfId="0" applyNumberFormat="1" applyFont="1" applyBorder="1" applyAlignment="1">
      <alignment vertical="center"/>
    </xf>
    <xf numFmtId="166" fontId="24" fillId="0" borderId="0" xfId="0" applyNumberFormat="1" applyFont="1" applyAlignment="1">
      <alignment horizontal="right" vertical="center"/>
    </xf>
    <xf numFmtId="166" fontId="25" fillId="0" borderId="7" xfId="0" applyNumberFormat="1" applyFont="1" applyBorder="1" applyAlignment="1">
      <alignment horizontal="right" vertical="center"/>
    </xf>
    <xf numFmtId="43" fontId="0" fillId="0" borderId="0" xfId="0" applyNumberFormat="1" applyAlignment="1">
      <alignment horizontal="center" vertical="center"/>
    </xf>
    <xf numFmtId="4" fontId="6" fillId="7" borderId="26" xfId="0" applyNumberFormat="1" applyFont="1" applyFill="1" applyBorder="1" applyAlignment="1">
      <alignment vertical="center"/>
    </xf>
    <xf numFmtId="4" fontId="6" fillId="7" borderId="27" xfId="0" applyNumberFormat="1" applyFont="1" applyFill="1" applyBorder="1" applyAlignment="1">
      <alignment vertical="center"/>
    </xf>
    <xf numFmtId="166" fontId="1" fillId="0" borderId="0" xfId="0" applyNumberFormat="1" applyFont="1"/>
    <xf numFmtId="166" fontId="24" fillId="0" borderId="28" xfId="0" applyNumberFormat="1" applyFont="1" applyBorder="1" applyAlignment="1">
      <alignment horizontal="right" vertical="center"/>
    </xf>
    <xf numFmtId="166" fontId="5" fillId="0" borderId="28" xfId="0" applyNumberFormat="1" applyFont="1" applyBorder="1" applyAlignment="1">
      <alignment horizontal="right" vertical="center"/>
    </xf>
    <xf numFmtId="166" fontId="18" fillId="0" borderId="7" xfId="0" applyNumberFormat="1" applyFont="1" applyBorder="1" applyAlignment="1">
      <alignment horizontal="right" vertical="center"/>
    </xf>
    <xf numFmtId="0" fontId="4" fillId="5" borderId="0" xfId="0" quotePrefix="1" applyFont="1" applyFill="1"/>
    <xf numFmtId="0" fontId="4" fillId="5" borderId="0" xfId="0" applyFont="1" applyFill="1"/>
    <xf numFmtId="0" fontId="0" fillId="5" borderId="0" xfId="0" applyFill="1"/>
    <xf numFmtId="0" fontId="1" fillId="5" borderId="0" xfId="0" quotePrefix="1" applyFont="1" applyFill="1"/>
    <xf numFmtId="166" fontId="18" fillId="2" borderId="0" xfId="0" applyNumberFormat="1" applyFont="1" applyFill="1" applyAlignment="1">
      <alignment horizontal="right" vertical="center"/>
    </xf>
    <xf numFmtId="166" fontId="19" fillId="5" borderId="7" xfId="0" applyNumberFormat="1" applyFont="1" applyFill="1" applyBorder="1" applyAlignment="1">
      <alignment horizontal="right" vertical="center"/>
    </xf>
    <xf numFmtId="0" fontId="1" fillId="2" borderId="0" xfId="0" quotePrefix="1" applyFont="1" applyFill="1"/>
    <xf numFmtId="166" fontId="18" fillId="0" borderId="28" xfId="0" applyNumberFormat="1" applyFont="1" applyBorder="1" applyAlignment="1">
      <alignment horizontal="right" vertical="center"/>
    </xf>
    <xf numFmtId="166" fontId="18" fillId="5" borderId="0" xfId="0" applyNumberFormat="1" applyFont="1" applyFill="1" applyAlignment="1">
      <alignment horizontal="right" vertical="center"/>
    </xf>
    <xf numFmtId="164" fontId="26" fillId="2" borderId="8" xfId="0" applyNumberFormat="1" applyFont="1" applyFill="1" applyBorder="1" applyAlignment="1">
      <alignment horizontal="center" vertical="center"/>
    </xf>
    <xf numFmtId="166" fontId="27" fillId="0" borderId="19" xfId="0" applyNumberFormat="1" applyFont="1" applyBorder="1" applyAlignment="1">
      <alignment horizontal="right" vertical="center"/>
    </xf>
    <xf numFmtId="166" fontId="27" fillId="0" borderId="7" xfId="0" applyNumberFormat="1" applyFont="1" applyBorder="1" applyAlignment="1">
      <alignment horizontal="right" vertical="center"/>
    </xf>
    <xf numFmtId="166" fontId="27" fillId="0" borderId="20" xfId="0" applyNumberFormat="1" applyFont="1" applyBorder="1" applyAlignment="1">
      <alignment horizontal="right" vertical="center"/>
    </xf>
    <xf numFmtId="166" fontId="27" fillId="20" borderId="1" xfId="0" applyNumberFormat="1" applyFont="1" applyFill="1" applyBorder="1" applyAlignment="1">
      <alignment horizontal="right" vertical="center"/>
    </xf>
    <xf numFmtId="166" fontId="27" fillId="10" borderId="1" xfId="0" applyNumberFormat="1" applyFont="1" applyFill="1" applyBorder="1" applyAlignment="1">
      <alignment horizontal="right" vertical="center"/>
    </xf>
    <xf numFmtId="166" fontId="27" fillId="18" borderId="1" xfId="0" applyNumberFormat="1" applyFont="1" applyFill="1" applyBorder="1" applyAlignment="1">
      <alignment horizontal="right" vertical="center"/>
    </xf>
    <xf numFmtId="166" fontId="27" fillId="5" borderId="7" xfId="0" applyNumberFormat="1" applyFont="1" applyFill="1" applyBorder="1" applyAlignment="1">
      <alignment horizontal="right" vertical="center"/>
    </xf>
    <xf numFmtId="166" fontId="27" fillId="11" borderId="7" xfId="0" applyNumberFormat="1" applyFont="1" applyFill="1" applyBorder="1" applyAlignment="1">
      <alignment horizontal="right" vertical="center"/>
    </xf>
    <xf numFmtId="166" fontId="27" fillId="10" borderId="7" xfId="0" applyNumberFormat="1" applyFont="1" applyFill="1" applyBorder="1" applyAlignment="1">
      <alignment horizontal="right" vertical="center"/>
    </xf>
    <xf numFmtId="166" fontId="27" fillId="5" borderId="21" xfId="0" applyNumberFormat="1" applyFont="1" applyFill="1" applyBorder="1" applyAlignment="1">
      <alignment horizontal="right" vertical="center"/>
    </xf>
    <xf numFmtId="166" fontId="27" fillId="7" borderId="1" xfId="0" applyNumberFormat="1" applyFont="1" applyFill="1" applyBorder="1" applyAlignment="1">
      <alignment horizontal="right" vertical="center"/>
    </xf>
    <xf numFmtId="166" fontId="19" fillId="20" borderId="1" xfId="0" applyNumberFormat="1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2" borderId="0" xfId="0" applyFont="1" applyFill="1" applyAlignment="1">
      <alignment vertical="center"/>
    </xf>
    <xf numFmtId="17" fontId="26" fillId="22" borderId="7" xfId="0" applyNumberFormat="1" applyFont="1" applyFill="1" applyBorder="1" applyAlignment="1">
      <alignment horizontal="center" vertical="center"/>
    </xf>
    <xf numFmtId="166" fontId="27" fillId="21" borderId="1" xfId="0" applyNumberFormat="1" applyFont="1" applyFill="1" applyBorder="1" applyAlignment="1">
      <alignment horizontal="right" vertical="center"/>
    </xf>
    <xf numFmtId="0" fontId="29" fillId="0" borderId="0" xfId="0" applyFont="1"/>
    <xf numFmtId="17" fontId="17" fillId="22" borderId="0" xfId="0" applyNumberFormat="1" applyFont="1" applyFill="1" applyAlignment="1">
      <alignment horizontal="center" vertical="center"/>
    </xf>
    <xf numFmtId="164" fontId="26" fillId="2" borderId="2" xfId="0" applyNumberFormat="1" applyFont="1" applyFill="1" applyBorder="1" applyAlignment="1">
      <alignment horizontal="center" vertical="center"/>
    </xf>
    <xf numFmtId="166" fontId="27" fillId="0" borderId="0" xfId="0" applyNumberFormat="1" applyFont="1" applyAlignment="1">
      <alignment horizontal="right" vertical="center"/>
    </xf>
    <xf numFmtId="166" fontId="27" fillId="0" borderId="4" xfId="0" applyNumberFormat="1" applyFont="1" applyBorder="1" applyAlignment="1">
      <alignment horizontal="right" vertical="center"/>
    </xf>
    <xf numFmtId="166" fontId="27" fillId="0" borderId="3" xfId="0" applyNumberFormat="1" applyFont="1" applyBorder="1" applyAlignment="1">
      <alignment horizontal="right" vertical="center"/>
    </xf>
    <xf numFmtId="166" fontId="28" fillId="21" borderId="5" xfId="0" applyNumberFormat="1" applyFont="1" applyFill="1" applyBorder="1" applyAlignment="1">
      <alignment horizontal="right" vertical="center"/>
    </xf>
    <xf numFmtId="166" fontId="27" fillId="20" borderId="0" xfId="0" applyNumberFormat="1" applyFont="1" applyFill="1" applyAlignment="1">
      <alignment horizontal="right" vertical="center"/>
    </xf>
    <xf numFmtId="166" fontId="27" fillId="20" borderId="5" xfId="0" applyNumberFormat="1" applyFont="1" applyFill="1" applyBorder="1" applyAlignment="1">
      <alignment horizontal="right" vertical="center"/>
    </xf>
    <xf numFmtId="166" fontId="27" fillId="10" borderId="5" xfId="0" applyNumberFormat="1" applyFont="1" applyFill="1" applyBorder="1" applyAlignment="1">
      <alignment horizontal="right" vertical="center"/>
    </xf>
    <xf numFmtId="166" fontId="27" fillId="18" borderId="5" xfId="0" applyNumberFormat="1" applyFont="1" applyFill="1" applyBorder="1" applyAlignment="1">
      <alignment horizontal="right" vertical="center"/>
    </xf>
    <xf numFmtId="166" fontId="27" fillId="5" borderId="0" xfId="0" applyNumberFormat="1" applyFont="1" applyFill="1" applyAlignment="1">
      <alignment horizontal="right" vertical="center"/>
    </xf>
    <xf numFmtId="166" fontId="27" fillId="11" borderId="0" xfId="0" applyNumberFormat="1" applyFont="1" applyFill="1" applyAlignment="1">
      <alignment horizontal="right" vertical="center"/>
    </xf>
    <xf numFmtId="166" fontId="27" fillId="10" borderId="0" xfId="0" applyNumberFormat="1" applyFont="1" applyFill="1" applyAlignment="1">
      <alignment horizontal="right" vertical="center"/>
    </xf>
    <xf numFmtId="166" fontId="27" fillId="5" borderId="6" xfId="0" applyNumberFormat="1" applyFont="1" applyFill="1" applyBorder="1" applyAlignment="1">
      <alignment horizontal="right" vertical="center"/>
    </xf>
    <xf numFmtId="166" fontId="27" fillId="7" borderId="5" xfId="0" applyNumberFormat="1" applyFont="1" applyFill="1" applyBorder="1" applyAlignment="1">
      <alignment horizontal="right" vertical="center"/>
    </xf>
    <xf numFmtId="166" fontId="19" fillId="0" borderId="0" xfId="0" applyNumberFormat="1" applyFont="1" applyAlignment="1">
      <alignment horizontal="right" vertical="center"/>
    </xf>
    <xf numFmtId="4" fontId="9" fillId="21" borderId="0" xfId="0" applyNumberFormat="1" applyFont="1" applyFill="1" applyAlignment="1">
      <alignment vertical="center"/>
    </xf>
    <xf numFmtId="4" fontId="1" fillId="20" borderId="0" xfId="0" applyNumberFormat="1" applyFont="1" applyFill="1" applyAlignment="1">
      <alignment vertical="center"/>
    </xf>
    <xf numFmtId="0" fontId="1" fillId="10" borderId="0" xfId="0" applyFont="1" applyFill="1" applyAlignment="1">
      <alignment vertical="center"/>
    </xf>
    <xf numFmtId="164" fontId="9" fillId="2" borderId="8" xfId="0" applyNumberFormat="1" applyFont="1" applyFill="1" applyBorder="1" applyAlignment="1">
      <alignment horizontal="center" vertical="center"/>
    </xf>
    <xf numFmtId="4" fontId="8" fillId="24" borderId="0" xfId="0" applyNumberFormat="1" applyFont="1" applyFill="1" applyAlignment="1" applyProtection="1">
      <alignment vertical="center"/>
      <protection locked="0"/>
    </xf>
    <xf numFmtId="4" fontId="8" fillId="24" borderId="15" xfId="0" applyNumberFormat="1" applyFont="1" applyFill="1" applyBorder="1" applyAlignment="1" applyProtection="1">
      <alignment vertical="center"/>
      <protection locked="0"/>
    </xf>
    <xf numFmtId="4" fontId="8" fillId="24" borderId="22" xfId="0" applyNumberFormat="1" applyFont="1" applyFill="1" applyBorder="1" applyAlignment="1" applyProtection="1">
      <alignment vertical="center"/>
      <protection locked="0"/>
    </xf>
    <xf numFmtId="4" fontId="4" fillId="24" borderId="22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8" fillId="0" borderId="15" xfId="0" applyNumberFormat="1" applyFont="1" applyBorder="1" applyAlignment="1" applyProtection="1">
      <alignment vertical="center"/>
      <protection locked="0"/>
    </xf>
    <xf numFmtId="4" fontId="8" fillId="0" borderId="22" xfId="0" applyNumberFormat="1" applyFont="1" applyBorder="1" applyAlignment="1" applyProtection="1">
      <alignment vertical="center"/>
      <protection locked="0"/>
    </xf>
    <xf numFmtId="4" fontId="8" fillId="23" borderId="12" xfId="0" applyNumberFormat="1" applyFont="1" applyFill="1" applyBorder="1" applyAlignment="1" applyProtection="1">
      <alignment horizontal="left" vertical="center" indent="1"/>
      <protection locked="0"/>
    </xf>
    <xf numFmtId="4" fontId="8" fillId="23" borderId="44" xfId="0" applyNumberFormat="1" applyFont="1" applyFill="1" applyBorder="1" applyAlignment="1" applyProtection="1">
      <alignment horizontal="left" vertical="center" indent="1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4" fontId="4" fillId="23" borderId="46" xfId="0" applyNumberFormat="1" applyFont="1" applyFill="1" applyBorder="1" applyAlignment="1" applyProtection="1">
      <alignment horizontal="left" vertical="center" indent="1"/>
      <protection locked="0"/>
    </xf>
    <xf numFmtId="4" fontId="4" fillId="0" borderId="22" xfId="0" applyNumberFormat="1" applyFont="1" applyBorder="1" applyAlignment="1" applyProtection="1">
      <alignment vertical="center"/>
      <protection locked="0"/>
    </xf>
    <xf numFmtId="4" fontId="8" fillId="23" borderId="10" xfId="0" applyNumberFormat="1" applyFont="1" applyFill="1" applyBorder="1" applyAlignment="1" applyProtection="1">
      <alignment horizontal="left" vertical="center" indent="1"/>
      <protection locked="0"/>
    </xf>
    <xf numFmtId="4" fontId="8" fillId="15" borderId="30" xfId="0" applyNumberFormat="1" applyFont="1" applyFill="1" applyBorder="1" applyAlignment="1" applyProtection="1">
      <alignment horizontal="left" vertical="center" indent="1"/>
      <protection locked="0"/>
    </xf>
    <xf numFmtId="4" fontId="8" fillId="0" borderId="24" xfId="0" applyNumberFormat="1" applyFont="1" applyBorder="1" applyAlignment="1" applyProtection="1">
      <alignment vertical="center"/>
      <protection locked="0"/>
    </xf>
    <xf numFmtId="4" fontId="8" fillId="0" borderId="0" xfId="0" applyNumberFormat="1" applyFont="1" applyProtection="1">
      <protection locked="0"/>
    </xf>
    <xf numFmtId="4" fontId="8" fillId="11" borderId="10" xfId="0" applyNumberFormat="1" applyFont="1" applyFill="1" applyBorder="1" applyAlignment="1" applyProtection="1">
      <alignment horizontal="left" vertical="center" indent="1"/>
      <protection locked="0"/>
    </xf>
    <xf numFmtId="0" fontId="8" fillId="0" borderId="0" xfId="0" applyFont="1" applyProtection="1">
      <protection locked="0"/>
    </xf>
    <xf numFmtId="0" fontId="8" fillId="11" borderId="31" xfId="0" applyFont="1" applyFill="1" applyBorder="1" applyAlignment="1" applyProtection="1">
      <alignment horizontal="left" indent="1"/>
      <protection locked="0"/>
    </xf>
    <xf numFmtId="4" fontId="8" fillId="15" borderId="42" xfId="0" applyNumberFormat="1" applyFont="1" applyFill="1" applyBorder="1" applyAlignment="1" applyProtection="1">
      <alignment horizontal="left" vertical="center" indent="1"/>
      <protection locked="0"/>
    </xf>
    <xf numFmtId="4" fontId="4" fillId="15" borderId="42" xfId="0" applyNumberFormat="1" applyFont="1" applyFill="1" applyBorder="1" applyAlignment="1" applyProtection="1">
      <alignment horizontal="left" vertical="center" indent="1"/>
      <protection locked="0"/>
    </xf>
    <xf numFmtId="4" fontId="4" fillId="0" borderId="24" xfId="0" applyNumberFormat="1" applyFont="1" applyBorder="1" applyAlignment="1" applyProtection="1">
      <alignment vertical="center"/>
      <protection locked="0"/>
    </xf>
    <xf numFmtId="0" fontId="8" fillId="15" borderId="10" xfId="0" applyFont="1" applyFill="1" applyBorder="1" applyAlignment="1" applyProtection="1">
      <alignment horizontal="left" indent="1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33" fillId="0" borderId="25" xfId="0" applyFont="1" applyBorder="1" applyAlignment="1" applyProtection="1">
      <alignment horizontal="left" indent="1"/>
      <protection locked="0"/>
    </xf>
    <xf numFmtId="0" fontId="13" fillId="0" borderId="0" xfId="0" applyFont="1" applyProtection="1">
      <protection locked="0"/>
    </xf>
    <xf numFmtId="0" fontId="16" fillId="0" borderId="9" xfId="0" applyFont="1" applyBorder="1" applyAlignment="1" applyProtection="1">
      <alignment horizontal="left" indent="1"/>
      <protection locked="0"/>
    </xf>
    <xf numFmtId="165" fontId="23" fillId="0" borderId="0" xfId="0" applyNumberFormat="1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4" fontId="0" fillId="15" borderId="10" xfId="0" applyNumberFormat="1" applyFill="1" applyBorder="1" applyAlignment="1" applyProtection="1">
      <alignment horizontal="left" vertical="center" indent="1"/>
      <protection locked="0"/>
    </xf>
    <xf numFmtId="4" fontId="10" fillId="15" borderId="10" xfId="0" applyNumberFormat="1" applyFont="1" applyFill="1" applyBorder="1" applyAlignment="1" applyProtection="1">
      <alignment horizontal="left" vertical="center" indent="1"/>
      <protection locked="0"/>
    </xf>
    <xf numFmtId="4" fontId="11" fillId="15" borderId="17" xfId="0" applyNumberFormat="1" applyFont="1" applyFill="1" applyBorder="1" applyAlignment="1" applyProtection="1">
      <alignment horizontal="left" vertical="center" indent="1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18" xfId="0" applyFont="1" applyBorder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" fillId="0" borderId="0" xfId="0" applyFont="1" applyAlignment="1" applyProtection="1">
      <alignment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26" fillId="14" borderId="22" xfId="0" applyNumberFormat="1" applyFont="1" applyFill="1" applyBorder="1" applyAlignment="1" applyProtection="1">
      <alignment horizontal="left" vertical="center" indent="1"/>
      <protection locked="0"/>
    </xf>
    <xf numFmtId="165" fontId="13" fillId="0" borderId="0" xfId="0" applyNumberFormat="1" applyFont="1" applyAlignment="1" applyProtection="1">
      <alignment horizontal="center"/>
      <protection locked="0"/>
    </xf>
    <xf numFmtId="0" fontId="18" fillId="0" borderId="0" xfId="1"/>
    <xf numFmtId="0" fontId="35" fillId="0" borderId="50" xfId="1" applyFont="1" applyBorder="1" applyAlignment="1">
      <alignment horizontal="left" vertical="center"/>
    </xf>
    <xf numFmtId="167" fontId="36" fillId="0" borderId="50" xfId="1" applyNumberFormat="1" applyFont="1" applyBorder="1" applyAlignment="1">
      <alignment horizontal="right" vertical="center"/>
    </xf>
    <xf numFmtId="0" fontId="37" fillId="0" borderId="0" xfId="0" applyFont="1"/>
    <xf numFmtId="0" fontId="36" fillId="0" borderId="50" xfId="1" applyFont="1" applyBorder="1" applyAlignment="1">
      <alignment horizontal="left" vertical="center"/>
    </xf>
    <xf numFmtId="0" fontId="19" fillId="0" borderId="50" xfId="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165" fontId="19" fillId="0" borderId="50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8" fillId="0" borderId="0" xfId="0" applyNumberFormat="1" applyFont="1"/>
    <xf numFmtId="165" fontId="18" fillId="0" borderId="0" xfId="1" applyNumberFormat="1"/>
    <xf numFmtId="165" fontId="35" fillId="0" borderId="50" xfId="1" applyNumberFormat="1" applyFont="1" applyBorder="1" applyAlignment="1">
      <alignment horizontal="right" vertical="center"/>
    </xf>
    <xf numFmtId="165" fontId="36" fillId="0" borderId="50" xfId="1" applyNumberFormat="1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4" fontId="36" fillId="0" borderId="50" xfId="1" applyNumberFormat="1" applyFont="1" applyBorder="1" applyAlignment="1">
      <alignment horizontal="left" vertical="center"/>
    </xf>
    <xf numFmtId="0" fontId="0" fillId="0" borderId="32" xfId="0" applyBorder="1" applyAlignment="1" applyProtection="1">
      <alignment horizontal="right" indent="1"/>
      <protection locked="0"/>
    </xf>
    <xf numFmtId="167" fontId="36" fillId="0" borderId="0" xfId="1" applyNumberFormat="1" applyFont="1" applyAlignment="1">
      <alignment horizontal="right" vertical="center"/>
    </xf>
    <xf numFmtId="4" fontId="8" fillId="0" borderId="37" xfId="0" applyNumberFormat="1" applyFont="1" applyBorder="1" applyAlignment="1" applyProtection="1">
      <alignment horizontal="right" vertical="center" indent="1"/>
      <protection locked="0"/>
    </xf>
    <xf numFmtId="4" fontId="8" fillId="0" borderId="35" xfId="0" applyNumberFormat="1" applyFont="1" applyBorder="1" applyAlignment="1" applyProtection="1">
      <alignment horizontal="right" vertical="center" indent="1"/>
      <protection locked="0"/>
    </xf>
    <xf numFmtId="4" fontId="8" fillId="0" borderId="33" xfId="0" applyNumberFormat="1" applyFont="1" applyBorder="1" applyAlignment="1" applyProtection="1">
      <alignment horizontal="right" vertical="center" indent="1"/>
      <protection locked="0"/>
    </xf>
    <xf numFmtId="4" fontId="4" fillId="0" borderId="35" xfId="0" applyNumberFormat="1" applyFont="1" applyBorder="1" applyAlignment="1" applyProtection="1">
      <alignment horizontal="right" vertical="center" indent="1"/>
      <protection locked="0"/>
    </xf>
    <xf numFmtId="4" fontId="8" fillId="0" borderId="32" xfId="0" applyNumberFormat="1" applyFont="1" applyBorder="1" applyAlignment="1" applyProtection="1">
      <alignment horizontal="right" vertical="center" indent="1"/>
      <protection locked="0"/>
    </xf>
    <xf numFmtId="4" fontId="8" fillId="0" borderId="36" xfId="0" applyNumberFormat="1" applyFont="1" applyBorder="1" applyAlignment="1" applyProtection="1">
      <alignment horizontal="right" vertical="center" indent="1"/>
      <protection locked="0"/>
    </xf>
    <xf numFmtId="4" fontId="8" fillId="0" borderId="45" xfId="0" applyNumberFormat="1" applyFont="1" applyBorder="1" applyAlignment="1" applyProtection="1">
      <alignment horizontal="right" vertical="center" indent="1"/>
      <protection locked="0"/>
    </xf>
    <xf numFmtId="4" fontId="4" fillId="0" borderId="47" xfId="0" applyNumberFormat="1" applyFont="1" applyBorder="1" applyAlignment="1" applyProtection="1">
      <alignment horizontal="right" vertical="center" indent="1"/>
      <protection locked="0"/>
    </xf>
    <xf numFmtId="4" fontId="8" fillId="0" borderId="39" xfId="0" applyNumberFormat="1" applyFont="1" applyBorder="1" applyAlignment="1" applyProtection="1">
      <alignment horizontal="right" vertical="center" indent="1"/>
      <protection locked="0"/>
    </xf>
    <xf numFmtId="4" fontId="4" fillId="0" borderId="37" xfId="0" applyNumberFormat="1" applyFont="1" applyBorder="1" applyAlignment="1" applyProtection="1">
      <alignment horizontal="right" vertical="center" indent="1"/>
      <protection locked="0"/>
    </xf>
    <xf numFmtId="0" fontId="8" fillId="0" borderId="40" xfId="0" applyFont="1" applyBorder="1" applyAlignment="1" applyProtection="1">
      <alignment horizontal="right" indent="1"/>
      <protection locked="0"/>
    </xf>
    <xf numFmtId="4" fontId="8" fillId="0" borderId="43" xfId="0" applyNumberFormat="1" applyFont="1" applyBorder="1" applyAlignment="1" applyProtection="1">
      <alignment horizontal="right" vertical="center" indent="1"/>
      <protection locked="0"/>
    </xf>
    <xf numFmtId="4" fontId="4" fillId="0" borderId="43" xfId="0" applyNumberFormat="1" applyFont="1" applyBorder="1" applyAlignment="1" applyProtection="1">
      <alignment horizontal="right" vertical="center" indent="1"/>
      <protection locked="0"/>
    </xf>
    <xf numFmtId="0" fontId="8" fillId="0" borderId="32" xfId="0" applyFont="1" applyBorder="1" applyAlignment="1" applyProtection="1">
      <alignment horizontal="right" indent="1"/>
      <protection locked="0"/>
    </xf>
    <xf numFmtId="4" fontId="0" fillId="0" borderId="32" xfId="0" applyNumberFormat="1" applyBorder="1" applyAlignment="1" applyProtection="1">
      <alignment horizontal="right" vertical="center" indent="1"/>
      <protection locked="0"/>
    </xf>
    <xf numFmtId="4" fontId="0" fillId="0" borderId="48" xfId="0" applyNumberFormat="1" applyBorder="1" applyAlignment="1" applyProtection="1">
      <alignment horizontal="right" vertical="center" indent="1"/>
      <protection locked="0"/>
    </xf>
    <xf numFmtId="4" fontId="34" fillId="0" borderId="35" xfId="0" applyNumberFormat="1" applyFont="1" applyBorder="1" applyAlignment="1" applyProtection="1">
      <alignment horizontal="right" vertical="center" indent="1"/>
      <protection locked="0"/>
    </xf>
    <xf numFmtId="4" fontId="0" fillId="0" borderId="36" xfId="0" applyNumberFormat="1" applyBorder="1" applyAlignment="1" applyProtection="1">
      <alignment horizontal="right" vertical="center" indent="1"/>
      <protection locked="0"/>
    </xf>
    <xf numFmtId="4" fontId="11" fillId="0" borderId="49" xfId="0" applyNumberFormat="1" applyFont="1" applyBorder="1" applyAlignment="1" applyProtection="1">
      <alignment horizontal="right" vertical="center" indent="1"/>
      <protection locked="0"/>
    </xf>
    <xf numFmtId="4" fontId="11" fillId="0" borderId="49" xfId="0" applyNumberFormat="1" applyFont="1" applyBorder="1" applyAlignment="1" applyProtection="1">
      <alignment horizontal="left" vertical="center" indent="1"/>
      <protection locked="0"/>
    </xf>
    <xf numFmtId="4" fontId="17" fillId="0" borderId="49" xfId="0" applyNumberFormat="1" applyFont="1" applyBorder="1" applyAlignment="1" applyProtection="1">
      <alignment horizontal="right" vertical="center" indent="1"/>
      <protection locked="0"/>
    </xf>
    <xf numFmtId="4" fontId="17" fillId="0" borderId="49" xfId="0" applyNumberFormat="1" applyFont="1" applyBorder="1" applyAlignment="1" applyProtection="1">
      <alignment horizontal="left" vertical="center" indent="1"/>
      <protection locked="0"/>
    </xf>
    <xf numFmtId="0" fontId="0" fillId="0" borderId="32" xfId="0" applyBorder="1" applyAlignment="1" applyProtection="1">
      <alignment horizontal="left" indent="1"/>
      <protection locked="0"/>
    </xf>
    <xf numFmtId="168" fontId="8" fillId="0" borderId="0" xfId="0" applyNumberFormat="1" applyFont="1"/>
    <xf numFmtId="168" fontId="18" fillId="0" borderId="0" xfId="1" applyNumberFormat="1"/>
    <xf numFmtId="168" fontId="19" fillId="0" borderId="50" xfId="1" applyNumberFormat="1" applyFont="1" applyBorder="1" applyAlignment="1">
      <alignment horizontal="center" vertical="center"/>
    </xf>
    <xf numFmtId="168" fontId="8" fillId="0" borderId="0" xfId="0" applyNumberFormat="1" applyFont="1" applyAlignment="1">
      <alignment vertical="center"/>
    </xf>
    <xf numFmtId="169" fontId="8" fillId="0" borderId="0" xfId="0" applyNumberFormat="1" applyFont="1" applyAlignment="1">
      <alignment vertical="center"/>
    </xf>
    <xf numFmtId="165" fontId="35" fillId="0" borderId="50" xfId="1" applyNumberFormat="1" applyFont="1" applyBorder="1" applyAlignment="1">
      <alignment vertical="center"/>
    </xf>
    <xf numFmtId="165" fontId="36" fillId="0" borderId="50" xfId="1" applyNumberFormat="1" applyFont="1" applyBorder="1" applyAlignment="1">
      <alignment vertical="center"/>
    </xf>
    <xf numFmtId="4" fontId="8" fillId="0" borderId="37" xfId="0" quotePrefix="1" applyNumberFormat="1" applyFont="1" applyBorder="1" applyAlignment="1" applyProtection="1">
      <alignment horizontal="right" vertical="center" indent="1"/>
      <protection locked="0"/>
    </xf>
    <xf numFmtId="165" fontId="39" fillId="0" borderId="50" xfId="1" applyNumberFormat="1" applyFont="1" applyBorder="1" applyAlignment="1">
      <alignment vertical="center"/>
    </xf>
    <xf numFmtId="4" fontId="4" fillId="0" borderId="32" xfId="0" applyNumberFormat="1" applyFont="1" applyBorder="1" applyAlignment="1" applyProtection="1">
      <alignment horizontal="right" vertical="center" indent="1"/>
      <protection locked="0"/>
    </xf>
    <xf numFmtId="4" fontId="4" fillId="26" borderId="16" xfId="0" applyNumberFormat="1" applyFont="1" applyFill="1" applyBorder="1" applyAlignment="1" applyProtection="1">
      <alignment horizontal="left" vertical="center" indent="1"/>
      <protection locked="0"/>
    </xf>
    <xf numFmtId="4" fontId="8" fillId="11" borderId="51" xfId="0" applyNumberFormat="1" applyFont="1" applyFill="1" applyBorder="1" applyAlignment="1" applyProtection="1">
      <alignment horizontal="left" vertical="center" indent="1"/>
      <protection locked="0"/>
    </xf>
    <xf numFmtId="4" fontId="4" fillId="11" borderId="42" xfId="0" applyNumberFormat="1" applyFont="1" applyFill="1" applyBorder="1" applyAlignment="1" applyProtection="1">
      <alignment horizontal="left" vertical="center" indent="1"/>
      <protection locked="0"/>
    </xf>
    <xf numFmtId="4" fontId="8" fillId="25" borderId="16" xfId="0" applyNumberFormat="1" applyFont="1" applyFill="1" applyBorder="1" applyAlignment="1" applyProtection="1">
      <alignment horizontal="left" vertical="center" indent="1"/>
      <protection locked="0"/>
    </xf>
    <xf numFmtId="4" fontId="8" fillId="25" borderId="23" xfId="0" applyNumberFormat="1" applyFont="1" applyFill="1" applyBorder="1" applyAlignment="1" applyProtection="1">
      <alignment horizontal="left" vertical="center" indent="1"/>
      <protection locked="0"/>
    </xf>
    <xf numFmtId="4" fontId="8" fillId="25" borderId="29" xfId="0" applyNumberFormat="1" applyFont="1" applyFill="1" applyBorder="1" applyAlignment="1" applyProtection="1">
      <alignment horizontal="left" vertical="center" indent="1"/>
      <protection locked="0"/>
    </xf>
    <xf numFmtId="4" fontId="4" fillId="25" borderId="23" xfId="0" applyNumberFormat="1" applyFont="1" applyFill="1" applyBorder="1" applyAlignment="1" applyProtection="1">
      <alignment horizontal="left" vertical="center" indent="1"/>
      <protection locked="0"/>
    </xf>
    <xf numFmtId="4" fontId="8" fillId="25" borderId="10" xfId="0" applyNumberFormat="1" applyFont="1" applyFill="1" applyBorder="1" applyAlignment="1" applyProtection="1">
      <alignment horizontal="left" vertical="center" indent="1"/>
      <protection locked="0"/>
    </xf>
    <xf numFmtId="4" fontId="8" fillId="17" borderId="16" xfId="0" applyNumberFormat="1" applyFont="1" applyFill="1" applyBorder="1" applyAlignment="1" applyProtection="1">
      <alignment horizontal="left" vertical="center" indent="1"/>
      <protection locked="0"/>
    </xf>
    <xf numFmtId="0" fontId="8" fillId="17" borderId="10" xfId="0" applyFont="1" applyFill="1" applyBorder="1" applyAlignment="1" applyProtection="1">
      <alignment horizontal="left" vertical="center" indent="1"/>
      <protection locked="0"/>
    </xf>
    <xf numFmtId="4" fontId="8" fillId="17" borderId="23" xfId="0" applyNumberFormat="1" applyFont="1" applyFill="1" applyBorder="1" applyAlignment="1" applyProtection="1">
      <alignment horizontal="left" vertical="center" indent="1"/>
      <protection locked="0"/>
    </xf>
    <xf numFmtId="4" fontId="8" fillId="17" borderId="10" xfId="0" applyNumberFormat="1" applyFont="1" applyFill="1" applyBorder="1" applyAlignment="1" applyProtection="1">
      <alignment horizontal="left" vertical="center" indent="1"/>
      <protection locked="0"/>
    </xf>
    <xf numFmtId="4" fontId="8" fillId="26" borderId="30" xfId="0" applyNumberFormat="1" applyFont="1" applyFill="1" applyBorder="1" applyAlignment="1" applyProtection="1">
      <alignment horizontal="left" vertical="center" indent="1"/>
      <protection locked="0"/>
    </xf>
    <xf numFmtId="4" fontId="8" fillId="26" borderId="10" xfId="0" applyNumberFormat="1" applyFont="1" applyFill="1" applyBorder="1" applyAlignment="1" applyProtection="1">
      <alignment horizontal="left" vertical="center" indent="1"/>
      <protection locked="0"/>
    </xf>
    <xf numFmtId="4" fontId="8" fillId="15" borderId="51" xfId="0" applyNumberFormat="1" applyFont="1" applyFill="1" applyBorder="1" applyAlignment="1" applyProtection="1">
      <alignment horizontal="left" vertical="center" indent="1"/>
      <protection locked="0"/>
    </xf>
    <xf numFmtId="4" fontId="8" fillId="0" borderId="52" xfId="0" applyNumberFormat="1" applyFont="1" applyBorder="1" applyAlignment="1" applyProtection="1">
      <alignment horizontal="right" vertical="center" indent="1"/>
      <protection locked="0"/>
    </xf>
    <xf numFmtId="4" fontId="8" fillId="26" borderId="16" xfId="0" applyNumberFormat="1" applyFont="1" applyFill="1" applyBorder="1" applyAlignment="1" applyProtection="1">
      <alignment horizontal="left" vertical="center" indent="1"/>
      <protection locked="0"/>
    </xf>
    <xf numFmtId="4" fontId="8" fillId="24" borderId="0" xfId="0" applyNumberFormat="1" applyFont="1" applyFill="1" applyAlignment="1" applyProtection="1">
      <alignment horizontal="center" vertical="center"/>
      <protection locked="0"/>
    </xf>
    <xf numFmtId="4" fontId="4" fillId="24" borderId="0" xfId="0" applyNumberFormat="1" applyFont="1" applyFill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34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165" fontId="2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4" fontId="8" fillId="15" borderId="53" xfId="0" applyNumberFormat="1" applyFont="1" applyFill="1" applyBorder="1" applyAlignment="1" applyProtection="1">
      <alignment horizontal="left" vertical="center" indent="1"/>
      <protection locked="0"/>
    </xf>
    <xf numFmtId="4" fontId="8" fillId="0" borderId="54" xfId="0" applyNumberFormat="1" applyFont="1" applyBorder="1" applyAlignment="1" applyProtection="1">
      <alignment horizontal="right" vertical="center" indent="1"/>
      <protection locked="0"/>
    </xf>
    <xf numFmtId="165" fontId="8" fillId="0" borderId="0" xfId="0" applyNumberFormat="1" applyFont="1" applyAlignment="1">
      <alignment horizontal="left" indent="1"/>
    </xf>
    <xf numFmtId="165" fontId="18" fillId="0" borderId="0" xfId="1" applyNumberFormat="1" applyAlignment="1">
      <alignment horizontal="left" indent="1"/>
    </xf>
    <xf numFmtId="165" fontId="19" fillId="0" borderId="50" xfId="1" applyNumberFormat="1" applyFont="1" applyBorder="1" applyAlignment="1">
      <alignment horizontal="left" vertical="center" indent="1"/>
    </xf>
    <xf numFmtId="165" fontId="8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4" fontId="15" fillId="0" borderId="0" xfId="0" applyNumberFormat="1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8" borderId="0" xfId="0" applyNumberFormat="1" applyFill="1" applyAlignment="1" applyProtection="1">
      <alignment horizontal="center" vertical="center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  <xf numFmtId="4" fontId="30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5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5" fillId="0" borderId="32" xfId="0" applyNumberFormat="1" applyFont="1" applyBorder="1" applyAlignment="1">
      <alignment horizontal="right" vertical="center" indent="1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59" xfId="0" applyNumberFormat="1" applyBorder="1" applyAlignment="1" applyProtection="1">
      <alignment horizontal="center" vertical="center"/>
      <protection locked="0"/>
    </xf>
    <xf numFmtId="4" fontId="9" fillId="25" borderId="11" xfId="0" applyNumberFormat="1" applyFont="1" applyFill="1" applyBorder="1" applyAlignment="1">
      <alignment horizontal="left" vertical="center" indent="1"/>
    </xf>
    <xf numFmtId="4" fontId="9" fillId="0" borderId="34" xfId="0" applyNumberFormat="1" applyFont="1" applyBorder="1" applyAlignment="1">
      <alignment horizontal="right" vertical="center" indent="1"/>
    </xf>
    <xf numFmtId="4" fontId="9" fillId="0" borderId="0" xfId="0" applyNumberFormat="1" applyFont="1" applyAlignment="1">
      <alignment vertical="center"/>
    </xf>
    <xf numFmtId="4" fontId="9" fillId="16" borderId="0" xfId="0" applyNumberFormat="1" applyFont="1" applyFill="1" applyAlignment="1">
      <alignment vertical="center"/>
    </xf>
    <xf numFmtId="4" fontId="9" fillId="17" borderId="11" xfId="0" applyNumberFormat="1" applyFont="1" applyFill="1" applyBorder="1" applyAlignment="1">
      <alignment horizontal="left" vertical="center" indent="1"/>
    </xf>
    <xf numFmtId="4" fontId="8" fillId="5" borderId="0" xfId="0" applyNumberFormat="1" applyFont="1" applyFill="1" applyAlignment="1">
      <alignment vertical="center"/>
    </xf>
    <xf numFmtId="4" fontId="30" fillId="10" borderId="11" xfId="0" applyNumberFormat="1" applyFont="1" applyFill="1" applyBorder="1" applyAlignment="1">
      <alignment horizontal="left" vertical="center" indent="1"/>
    </xf>
    <xf numFmtId="4" fontId="30" fillId="10" borderId="41" xfId="0" applyNumberFormat="1" applyFont="1" applyFill="1" applyBorder="1" applyAlignment="1">
      <alignment horizontal="right" vertical="center" indent="1"/>
    </xf>
    <xf numFmtId="4" fontId="30" fillId="0" borderId="13" xfId="0" applyNumberFormat="1" applyFont="1" applyBorder="1" applyAlignment="1">
      <alignment vertical="center"/>
    </xf>
    <xf numFmtId="4" fontId="30" fillId="23" borderId="14" xfId="0" applyNumberFormat="1" applyFont="1" applyFill="1" applyBorder="1" applyAlignment="1">
      <alignment horizontal="left" vertical="center" indent="1"/>
    </xf>
    <xf numFmtId="4" fontId="30" fillId="0" borderId="38" xfId="0" applyNumberFormat="1" applyFont="1" applyBorder="1" applyAlignment="1">
      <alignment horizontal="right" vertical="center" indent="1"/>
    </xf>
    <xf numFmtId="4" fontId="30" fillId="0" borderId="0" xfId="0" applyNumberFormat="1" applyFont="1" applyAlignment="1">
      <alignment vertical="center"/>
    </xf>
    <xf numFmtId="4" fontId="30" fillId="18" borderId="0" xfId="0" applyNumberFormat="1" applyFont="1" applyFill="1" applyAlignment="1">
      <alignment vertical="center"/>
    </xf>
    <xf numFmtId="4" fontId="30" fillId="10" borderId="34" xfId="0" applyNumberFormat="1" applyFont="1" applyFill="1" applyBorder="1" applyAlignment="1">
      <alignment horizontal="right" vertical="center" indent="1"/>
    </xf>
    <xf numFmtId="4" fontId="1" fillId="26" borderId="11" xfId="0" applyNumberFormat="1" applyFont="1" applyFill="1" applyBorder="1" applyAlignment="1">
      <alignment horizontal="left" vertical="center" indent="1"/>
    </xf>
    <xf numFmtId="4" fontId="0" fillId="0" borderId="34" xfId="0" applyNumberFormat="1" applyBorder="1" applyAlignment="1">
      <alignment horizontal="right" vertical="center" indent="1"/>
    </xf>
    <xf numFmtId="4" fontId="1" fillId="16" borderId="0" xfId="0" applyNumberFormat="1" applyFont="1" applyFill="1" applyAlignment="1">
      <alignment vertical="center"/>
    </xf>
    <xf numFmtId="4" fontId="30" fillId="2" borderId="11" xfId="0" applyNumberFormat="1" applyFont="1" applyFill="1" applyBorder="1" applyAlignment="1">
      <alignment horizontal="left" vertical="center" indent="1"/>
    </xf>
    <xf numFmtId="4" fontId="30" fillId="2" borderId="34" xfId="0" applyNumberFormat="1" applyFont="1" applyFill="1" applyBorder="1" applyAlignment="1">
      <alignment horizontal="right" vertical="center" indent="1"/>
    </xf>
    <xf numFmtId="4" fontId="30" fillId="10" borderId="11" xfId="0" applyNumberFormat="1" applyFont="1" applyFill="1" applyBorder="1" applyAlignment="1">
      <alignment horizontal="left" vertical="center" wrapText="1" indent="1"/>
    </xf>
    <xf numFmtId="4" fontId="30" fillId="11" borderId="11" xfId="0" applyNumberFormat="1" applyFont="1" applyFill="1" applyBorder="1" applyAlignment="1">
      <alignment horizontal="left" vertical="center" indent="1"/>
    </xf>
    <xf numFmtId="4" fontId="31" fillId="0" borderId="34" xfId="0" applyNumberFormat="1" applyFont="1" applyBorder="1" applyAlignment="1">
      <alignment horizontal="right" vertical="center" indent="1"/>
    </xf>
    <xf numFmtId="4" fontId="31" fillId="0" borderId="38" xfId="0" applyNumberFormat="1" applyFont="1" applyBorder="1" applyAlignment="1">
      <alignment horizontal="right" vertical="center" indent="1"/>
    </xf>
    <xf numFmtId="4" fontId="30" fillId="5" borderId="0" xfId="0" applyNumberFormat="1" applyFont="1" applyFill="1" applyAlignment="1">
      <alignment vertical="center"/>
    </xf>
    <xf numFmtId="4" fontId="30" fillId="20" borderId="11" xfId="0" applyNumberFormat="1" applyFont="1" applyFill="1" applyBorder="1" applyAlignment="1">
      <alignment horizontal="left" vertical="center" wrapText="1" indent="1"/>
    </xf>
    <xf numFmtId="4" fontId="30" fillId="20" borderId="34" xfId="0" applyNumberFormat="1" applyFont="1" applyFill="1" applyBorder="1" applyAlignment="1">
      <alignment horizontal="right" vertical="center" indent="1"/>
    </xf>
    <xf numFmtId="4" fontId="1" fillId="15" borderId="11" xfId="0" applyNumberFormat="1" applyFont="1" applyFill="1" applyBorder="1" applyAlignment="1">
      <alignment horizontal="left" vertical="center" indent="1"/>
    </xf>
    <xf numFmtId="4" fontId="30" fillId="13" borderId="11" xfId="0" applyNumberFormat="1" applyFont="1" applyFill="1" applyBorder="1" applyAlignment="1">
      <alignment horizontal="left" vertical="center" indent="1"/>
    </xf>
    <xf numFmtId="4" fontId="30" fillId="13" borderId="34" xfId="0" applyNumberFormat="1" applyFont="1" applyFill="1" applyBorder="1" applyAlignment="1">
      <alignment horizontal="right" vertical="center" indent="1"/>
    </xf>
    <xf numFmtId="4" fontId="9" fillId="2" borderId="11" xfId="0" applyNumberFormat="1" applyFont="1" applyFill="1" applyBorder="1" applyAlignment="1">
      <alignment horizontal="left" vertical="center" indent="1"/>
    </xf>
    <xf numFmtId="4" fontId="9" fillId="2" borderId="34" xfId="0" applyNumberFormat="1" applyFont="1" applyFill="1" applyBorder="1" applyAlignment="1">
      <alignment horizontal="right" vertical="center" indent="1"/>
    </xf>
    <xf numFmtId="4" fontId="1" fillId="19" borderId="0" xfId="0" applyNumberFormat="1" applyFont="1" applyFill="1" applyAlignment="1">
      <alignment vertical="center"/>
    </xf>
    <xf numFmtId="165" fontId="13" fillId="0" borderId="0" xfId="0" applyNumberFormat="1" applyFont="1" applyAlignment="1">
      <alignment horizontal="center"/>
    </xf>
    <xf numFmtId="165" fontId="12" fillId="0" borderId="22" xfId="0" applyNumberFormat="1" applyFont="1" applyBorder="1" applyAlignment="1">
      <alignment horizontal="center"/>
    </xf>
    <xf numFmtId="165" fontId="13" fillId="0" borderId="35" xfId="0" applyNumberFormat="1" applyFont="1" applyBorder="1" applyAlignment="1">
      <alignment horizontal="right" indent="1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4" fontId="4" fillId="17" borderId="10" xfId="0" applyNumberFormat="1" applyFont="1" applyFill="1" applyBorder="1" applyAlignment="1" applyProtection="1">
      <alignment horizontal="left" vertical="center" indent="1"/>
      <protection locked="0"/>
    </xf>
    <xf numFmtId="0" fontId="8" fillId="17" borderId="31" xfId="0" applyFont="1" applyFill="1" applyBorder="1" applyAlignment="1" applyProtection="1">
      <alignment horizontal="left" indent="1"/>
      <protection locked="0"/>
    </xf>
    <xf numFmtId="4" fontId="1" fillId="17" borderId="11" xfId="0" applyNumberFormat="1" applyFont="1" applyFill="1" applyBorder="1" applyAlignment="1">
      <alignment horizontal="left" vertical="center" indent="1"/>
    </xf>
    <xf numFmtId="14" fontId="0" fillId="0" borderId="0" xfId="0" applyNumberFormat="1"/>
    <xf numFmtId="2" fontId="0" fillId="0" borderId="0" xfId="0" applyNumberFormat="1" applyAlignment="1">
      <alignment horizontal="right" indent="1"/>
    </xf>
    <xf numFmtId="4" fontId="11" fillId="0" borderId="61" xfId="0" applyNumberFormat="1" applyFont="1" applyBorder="1" applyAlignment="1" applyProtection="1">
      <alignment horizontal="left" vertical="center" indent="1"/>
      <protection locked="0"/>
    </xf>
    <xf numFmtId="0" fontId="17" fillId="0" borderId="0" xfId="0" applyFont="1"/>
    <xf numFmtId="0" fontId="11" fillId="0" borderId="0" xfId="0" applyFont="1"/>
    <xf numFmtId="0" fontId="1" fillId="0" borderId="61" xfId="0" applyFont="1" applyBorder="1" applyAlignment="1">
      <alignment horizontal="left" vertical="center" indent="1"/>
    </xf>
    <xf numFmtId="0" fontId="0" fillId="0" borderId="61" xfId="0" applyBorder="1" applyAlignment="1">
      <alignment horizontal="left" vertical="center" indent="1"/>
    </xf>
    <xf numFmtId="0" fontId="1" fillId="0" borderId="61" xfId="0" applyFont="1" applyBorder="1" applyAlignment="1">
      <alignment horizontal="right" vertical="center" indent="1"/>
    </xf>
    <xf numFmtId="14" fontId="0" fillId="0" borderId="61" xfId="0" applyNumberFormat="1" applyBorder="1" applyAlignment="1">
      <alignment horizontal="right" vertical="center" indent="1"/>
    </xf>
    <xf numFmtId="2" fontId="0" fillId="0" borderId="61" xfId="0" applyNumberFormat="1" applyBorder="1" applyAlignment="1">
      <alignment horizontal="right" vertical="center" indent="1"/>
    </xf>
    <xf numFmtId="0" fontId="0" fillId="0" borderId="0" xfId="0" applyAlignment="1">
      <alignment horizontal="left"/>
    </xf>
    <xf numFmtId="4" fontId="17" fillId="0" borderId="61" xfId="0" applyNumberFormat="1" applyFont="1" applyBorder="1" applyAlignment="1" applyProtection="1">
      <alignment horizontal="left" vertical="center" indent="1"/>
      <protection locked="0"/>
    </xf>
    <xf numFmtId="0" fontId="41" fillId="0" borderId="0" xfId="0" applyFont="1"/>
    <xf numFmtId="4" fontId="11" fillId="0" borderId="61" xfId="0" applyNumberFormat="1" applyFont="1" applyBorder="1" applyAlignment="1">
      <alignment horizontal="right" indent="1"/>
    </xf>
    <xf numFmtId="4" fontId="17" fillId="0" borderId="61" xfId="0" applyNumberFormat="1" applyFont="1" applyBorder="1" applyAlignment="1">
      <alignment horizontal="right" indent="1"/>
    </xf>
    <xf numFmtId="0" fontId="1" fillId="0" borderId="62" xfId="0" applyFont="1" applyBorder="1"/>
    <xf numFmtId="0" fontId="0" fillId="0" borderId="0" xfId="0" pivotButton="1"/>
    <xf numFmtId="164" fontId="1" fillId="2" borderId="56" xfId="0" applyNumberFormat="1" applyFont="1" applyFill="1" applyBorder="1" applyAlignment="1" applyProtection="1">
      <alignment horizontal="center" vertical="center"/>
      <protection locked="0"/>
    </xf>
    <xf numFmtId="164" fontId="1" fillId="2" borderId="57" xfId="0" applyNumberFormat="1" applyFont="1" applyFill="1" applyBorder="1" applyAlignment="1" applyProtection="1">
      <alignment horizontal="center" vertical="center"/>
      <protection locked="0"/>
    </xf>
    <xf numFmtId="4" fontId="11" fillId="0" borderId="0" xfId="0" applyNumberFormat="1" applyFont="1" applyBorder="1" applyAlignment="1" applyProtection="1">
      <alignment horizontal="left" vertical="center" indent="1"/>
      <protection locked="0"/>
    </xf>
    <xf numFmtId="4" fontId="17" fillId="0" borderId="0" xfId="0" applyNumberFormat="1" applyFont="1" applyBorder="1" applyAlignment="1" applyProtection="1">
      <alignment horizontal="left" vertical="center" indent="1"/>
      <protection locked="0"/>
    </xf>
    <xf numFmtId="43" fontId="42" fillId="0" borderId="0" xfId="2" applyFont="1"/>
    <xf numFmtId="43" fontId="43" fillId="0" borderId="0" xfId="0" applyNumberFormat="1" applyFont="1"/>
    <xf numFmtId="0" fontId="42" fillId="0" borderId="0" xfId="0" applyFont="1"/>
  </cellXfs>
  <cellStyles count="3">
    <cellStyle name="Normal" xfId="0" builtinId="0"/>
    <cellStyle name="Normal 6" xfId="1" xr:uid="{5BD567D8-233F-4AB0-A849-6604C6DFD99B}"/>
    <cellStyle name="Vírgula" xfId="2" builtinId="3"/>
  </cellStyles>
  <dxfs count="5">
    <dxf>
      <border outline="0">
        <bottom style="thick">
          <color auto="1"/>
        </bottom>
      </border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border outline="0"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#,##0.00_ ;[Red]\-#,##0.00\ "/>
      <alignment horizontal="left" vertical="center" textRotation="0" wrapText="0" indent="1" justifyLastLine="0" shrinkToFit="0" readingOrder="0"/>
    </dxf>
  </dxfs>
  <tableStyles count="0" defaultTableStyle="TableStyleMedium2" defaultPivotStyle="PivotStyleLight16"/>
  <colors>
    <mruColors>
      <color rgb="FF0033CC"/>
      <color rgb="FFFFFF99"/>
      <color rgb="FFFF99CC"/>
      <color rgb="FFFF66FF"/>
      <color rgb="FFFF66CC"/>
      <color rgb="FFFFE5FF"/>
      <color rgb="FFFFCCFF"/>
      <color rgb="FFCCECFF"/>
      <color rgb="FF99CCFF"/>
      <color rgb="FFF4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of. Massa" refreshedDate="45125.932091898147" createdVersion="8" refreshedVersion="8" minRefreshableVersion="3" recordCount="7" xr:uid="{CC04629E-3625-4493-9757-69F23B951A79}">
  <cacheSource type="worksheet">
    <worksheetSource ref="B4:H11" sheet="BANCO"/>
  </cacheSource>
  <cacheFields count="7">
    <cacheField name="Data" numFmtId="14">
      <sharedItems containsSemiMixedTypes="0" containsNonDate="0" containsDate="1" containsString="0" minDate="2023-07-03T00:00:00" maxDate="2023-07-04T00:00:00" count="1">
        <d v="2023-07-03T00:00:00"/>
      </sharedItems>
    </cacheField>
    <cacheField name="Histórico" numFmtId="0">
      <sharedItems/>
    </cacheField>
    <cacheField name="Documento" numFmtId="167">
      <sharedItems containsBlank="1" containsMixedTypes="1" containsNumber="1" containsInteger="1" minValue="709" maxValue="709"/>
    </cacheField>
    <cacheField name="valor (R$)" numFmtId="165">
      <sharedItems containsString="0" containsBlank="1" containsNumber="1" containsInteger="1" minValue="-7000" maxValue="2830"/>
    </cacheField>
    <cacheField name="saldo (R$)" numFmtId="165">
      <sharedItems containsSemiMixedTypes="0" containsString="0" containsNumber="1" containsInteger="1" minValue="550" maxValue="7770"/>
    </cacheField>
    <cacheField name="Classificação" numFmtId="0">
      <sharedItems count="6">
        <s v="Saldo anterior"/>
        <s v="2.1  Fornecedores"/>
        <s v="1.4  Recebimento de marketplace"/>
        <s v="1.2  Recebimento de venda direta"/>
        <s v="1.1  Recebimento de cobrança bancária"/>
        <s v="12.5  (-) Aplicação financeira"/>
      </sharedItems>
    </cacheField>
    <cacheField name="Obs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s v="SALDO INICIAL"/>
    <s v=""/>
    <m/>
    <n v="5000"/>
    <x v="0"/>
    <m/>
  </r>
  <r>
    <x v="0"/>
    <s v="PAGTO. FORNECEDORES"/>
    <n v="709"/>
    <n v="-1520"/>
    <n v="3480"/>
    <x v="1"/>
    <m/>
  </r>
  <r>
    <x v="0"/>
    <s v="PAGTO. FORNECEDORES"/>
    <s v=""/>
    <n v="-2930"/>
    <n v="550"/>
    <x v="1"/>
    <m/>
  </r>
  <r>
    <x v="0"/>
    <s v="CRÉDITO DE OUTRA AGÊNCIA"/>
    <s v=""/>
    <n v="2830"/>
    <n v="3380"/>
    <x v="2"/>
    <s v="Marketplace"/>
  </r>
  <r>
    <x v="0"/>
    <s v="DEPÓSITO"/>
    <s v=""/>
    <n v="1570"/>
    <n v="4950"/>
    <x v="3"/>
    <m/>
  </r>
  <r>
    <x v="0"/>
    <s v="CRÉDITO DE COBRANÇA"/>
    <n v="709"/>
    <n v="2820"/>
    <n v="7770"/>
    <x v="4"/>
    <m/>
  </r>
  <r>
    <x v="0"/>
    <s v="APLICAÇÃO FINANCEIRA CDB"/>
    <m/>
    <n v="-7000"/>
    <n v="770"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7C21DB-4336-4F8B-87AB-DBF75DED8C19}" name="Tabela dinâ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1" firstHeaderRow="1" firstDataRow="2" firstDataCol="1"/>
  <pivotFields count="7">
    <pivotField axis="axisCol" numFmtId="14" showAll="0">
      <items count="2">
        <item x="0"/>
        <item t="default"/>
      </items>
    </pivotField>
    <pivotField showAll="0"/>
    <pivotField showAll="0"/>
    <pivotField dataField="1" showAll="0"/>
    <pivotField numFmtId="165" showAll="0"/>
    <pivotField axis="axisRow" showAll="0">
      <items count="7">
        <item x="4"/>
        <item x="3"/>
        <item x="2"/>
        <item x="5"/>
        <item x="1"/>
        <item x="0"/>
        <item t="default"/>
      </items>
    </pivotField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2">
    <i>
      <x/>
    </i>
    <i t="grand">
      <x/>
    </i>
  </colItems>
  <dataFields count="1">
    <dataField name="Soma de valor (R$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4E47249-D123-4A16-A594-64358BB73840}" name="Tabela4" displayName="Tabela4" ref="G4:G38" totalsRowShown="0" headerRowDxfId="4" dataDxfId="2" headerRowBorderDxfId="3" headerRowCellStyle="Normal 6">
  <autoFilter ref="G4:G38" xr:uid="{A4E47249-D123-4A16-A594-64358BB73840}"/>
  <tableColumns count="1">
    <tableColumn id="1" xr3:uid="{9037A687-4254-4AA9-A2C3-1B9D0C332F95}" name="Classificação" dataDxfId="1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CAE853-73C8-45A7-A016-3EE0BB6E92BC}" name="Tabela3" displayName="Tabela3" ref="C2:C62" totalsRowShown="0" tableBorderDxfId="0">
  <autoFilter ref="C2:C62" xr:uid="{36CAE853-73C8-45A7-A016-3EE0BB6E92BC}"/>
  <tableColumns count="1">
    <tableColumn id="1" xr3:uid="{A23B9372-09D8-4F4D-816A-31E86BF8AB5D}" name="Plano de cont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DC03-96C8-48E4-A07F-13C6D5EE048F}">
  <dimension ref="A1:YB102"/>
  <sheetViews>
    <sheetView zoomScaleNormal="100" workbookViewId="0">
      <pane xSplit="2" ySplit="4" topLeftCell="AA39" activePane="bottomRight" state="frozen"/>
      <selection activeCell="E67" sqref="E67"/>
      <selection pane="topRight" activeCell="E67" sqref="E67"/>
      <selection pane="bottomLeft" activeCell="E67" sqref="E67"/>
      <selection pane="bottomRight" activeCell="AM46" sqref="AM46"/>
    </sheetView>
  </sheetViews>
  <sheetFormatPr defaultRowHeight="15" x14ac:dyDescent="0.25"/>
  <cols>
    <col min="1" max="1" width="34.85546875" customWidth="1"/>
    <col min="2" max="2" width="11.5703125" customWidth="1"/>
    <col min="3" max="3" width="11.140625" hidden="1" customWidth="1"/>
    <col min="4" max="4" width="14.28515625" hidden="1" customWidth="1"/>
    <col min="5" max="6" width="11.140625" hidden="1" customWidth="1"/>
    <col min="7" max="7" width="13.42578125" style="1" customWidth="1"/>
    <col min="8" max="11" width="11.140625" hidden="1" customWidth="1"/>
    <col min="12" max="12" width="13.42578125" style="1" customWidth="1"/>
    <col min="13" max="16" width="11.7109375" hidden="1" customWidth="1"/>
    <col min="17" max="17" width="12.85546875" style="1" customWidth="1"/>
    <col min="18" max="21" width="11.7109375" hidden="1" customWidth="1"/>
    <col min="22" max="22" width="12.85546875" style="1" customWidth="1"/>
    <col min="23" max="26" width="12.85546875" style="1" hidden="1" customWidth="1"/>
    <col min="27" max="27" width="12.85546875" style="1" customWidth="1"/>
    <col min="28" max="31" width="12.85546875" style="1" hidden="1" customWidth="1"/>
    <col min="32" max="32" width="12.85546875" style="1" customWidth="1"/>
    <col min="33" max="36" width="12.85546875" style="1" hidden="1" customWidth="1"/>
    <col min="37" max="41" width="12.85546875" style="1" customWidth="1"/>
    <col min="42" max="45" width="13.140625" style="1" customWidth="1"/>
    <col min="46" max="46" width="13.140625" customWidth="1"/>
    <col min="47" max="48" width="14.42578125" style="139" customWidth="1"/>
    <col min="49" max="114" width="10.5703125" customWidth="1"/>
  </cols>
  <sheetData>
    <row r="1" spans="1:193" s="5" customFormat="1" ht="18" customHeight="1" x14ac:dyDescent="0.25">
      <c r="A1" s="8"/>
      <c r="B1" s="8"/>
      <c r="C1"/>
      <c r="D1"/>
      <c r="E1"/>
      <c r="F1"/>
      <c r="G1" s="1"/>
      <c r="H1"/>
      <c r="I1"/>
      <c r="J1"/>
      <c r="K1"/>
      <c r="L1" s="106"/>
      <c r="M1" s="106"/>
      <c r="N1" s="106"/>
      <c r="O1"/>
      <c r="P1"/>
      <c r="Q1" s="109">
        <v>-7.2759576141834259E-11</v>
      </c>
      <c r="R1">
        <v>52167.05000000017</v>
      </c>
      <c r="S1">
        <v>50975.200000000077</v>
      </c>
      <c r="T1">
        <v>38269.119999999995</v>
      </c>
      <c r="U1"/>
      <c r="V1" s="1"/>
      <c r="W1" s="1"/>
      <c r="X1" s="1"/>
      <c r="Y1" s="1"/>
      <c r="Z1" s="1"/>
      <c r="AA1" s="39" t="e">
        <f>SUM(#REF!)</f>
        <v>#REF!</v>
      </c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U1" s="135" t="s">
        <v>94</v>
      </c>
      <c r="AV1" s="135"/>
    </row>
    <row r="2" spans="1:193" s="5" customFormat="1" ht="18" customHeight="1" x14ac:dyDescent="0.25">
      <c r="A2" s="8"/>
      <c r="B2" s="8"/>
      <c r="C2"/>
      <c r="D2"/>
      <c r="E2"/>
      <c r="F2"/>
      <c r="G2" s="1" t="s">
        <v>85</v>
      </c>
      <c r="H2"/>
      <c r="I2"/>
      <c r="J2"/>
      <c r="K2"/>
      <c r="L2" s="97"/>
      <c r="M2" s="46" t="s">
        <v>59</v>
      </c>
      <c r="N2" s="47"/>
      <c r="O2" s="47"/>
      <c r="P2"/>
      <c r="Q2" s="1"/>
      <c r="R2" s="46" t="s">
        <v>83</v>
      </c>
      <c r="S2" s="47"/>
      <c r="T2" s="47"/>
      <c r="U2" s="2" t="s">
        <v>84</v>
      </c>
      <c r="V2" s="1"/>
      <c r="W2" s="46" t="s">
        <v>89</v>
      </c>
      <c r="X2" s="47"/>
      <c r="Y2" s="47"/>
      <c r="Z2"/>
      <c r="AA2" s="1"/>
      <c r="AB2" s="46"/>
      <c r="AC2" s="47"/>
      <c r="AD2" s="47"/>
      <c r="AE2" s="2"/>
      <c r="AF2" s="119"/>
      <c r="AG2" s="113" t="s">
        <v>90</v>
      </c>
      <c r="AH2" s="114"/>
      <c r="AI2" s="114"/>
      <c r="AJ2" s="115"/>
      <c r="AK2" s="116"/>
      <c r="AL2" s="113"/>
      <c r="AM2" s="114"/>
      <c r="AN2" s="114"/>
      <c r="AO2" s="115"/>
      <c r="AP2" s="113" t="s">
        <v>99</v>
      </c>
      <c r="AQ2" s="113"/>
      <c r="AR2" s="113"/>
      <c r="AS2" s="113"/>
      <c r="AU2" s="136" t="s">
        <v>92</v>
      </c>
      <c r="AV2" s="136" t="s">
        <v>93</v>
      </c>
    </row>
    <row r="3" spans="1:193" s="5" customFormat="1" ht="18" customHeight="1" x14ac:dyDescent="0.25">
      <c r="A3" s="5" t="s">
        <v>88</v>
      </c>
      <c r="C3" s="3" t="s">
        <v>60</v>
      </c>
      <c r="D3" s="3" t="s">
        <v>61</v>
      </c>
      <c r="E3" s="3" t="s">
        <v>62</v>
      </c>
      <c r="F3" s="3" t="s">
        <v>63</v>
      </c>
      <c r="G3" s="51">
        <v>43586</v>
      </c>
      <c r="H3" s="21" t="s">
        <v>60</v>
      </c>
      <c r="I3" s="21" t="s">
        <v>61</v>
      </c>
      <c r="J3" s="21" t="s">
        <v>62</v>
      </c>
      <c r="K3" s="96" t="s">
        <v>64</v>
      </c>
      <c r="L3" s="98">
        <v>43617</v>
      </c>
      <c r="M3" s="3" t="s">
        <v>60</v>
      </c>
      <c r="N3" s="3" t="s">
        <v>61</v>
      </c>
      <c r="O3" s="3" t="s">
        <v>62</v>
      </c>
      <c r="P3" s="26" t="s">
        <v>63</v>
      </c>
      <c r="Q3" s="51">
        <v>43647</v>
      </c>
      <c r="R3" s="3" t="s">
        <v>60</v>
      </c>
      <c r="S3" s="3" t="s">
        <v>61</v>
      </c>
      <c r="T3" s="3" t="s">
        <v>62</v>
      </c>
      <c r="U3" s="26" t="s">
        <v>63</v>
      </c>
      <c r="V3" s="98">
        <v>43678</v>
      </c>
      <c r="W3" s="3" t="s">
        <v>60</v>
      </c>
      <c r="X3" s="3" t="s">
        <v>61</v>
      </c>
      <c r="Y3" s="3" t="s">
        <v>62</v>
      </c>
      <c r="Z3" s="26" t="s">
        <v>63</v>
      </c>
      <c r="AA3" s="98">
        <v>43709</v>
      </c>
      <c r="AB3" s="3" t="s">
        <v>60</v>
      </c>
      <c r="AC3" s="3" t="s">
        <v>61</v>
      </c>
      <c r="AD3" s="3" t="s">
        <v>62</v>
      </c>
      <c r="AE3" s="26" t="s">
        <v>63</v>
      </c>
      <c r="AF3" s="98">
        <v>43739</v>
      </c>
      <c r="AG3" s="3" t="s">
        <v>60</v>
      </c>
      <c r="AH3" s="3" t="s">
        <v>61</v>
      </c>
      <c r="AI3" s="3" t="s">
        <v>62</v>
      </c>
      <c r="AJ3" s="26" t="s">
        <v>63</v>
      </c>
      <c r="AK3" s="98">
        <v>43770</v>
      </c>
      <c r="AL3" s="3" t="s">
        <v>60</v>
      </c>
      <c r="AM3" s="3" t="s">
        <v>61</v>
      </c>
      <c r="AN3" s="3" t="s">
        <v>62</v>
      </c>
      <c r="AO3" s="26" t="s">
        <v>64</v>
      </c>
      <c r="AP3" s="98">
        <v>43800</v>
      </c>
      <c r="AQ3" s="140"/>
      <c r="AR3" s="140"/>
      <c r="AS3" s="140"/>
      <c r="AT3" s="3"/>
      <c r="AU3" s="137">
        <v>43739</v>
      </c>
      <c r="AV3" s="137">
        <v>43739</v>
      </c>
      <c r="AW3" s="4"/>
      <c r="AX3" s="3"/>
      <c r="AY3" s="3"/>
      <c r="AZ3" s="3"/>
      <c r="BA3" s="3"/>
      <c r="BB3" s="3" t="s">
        <v>57</v>
      </c>
      <c r="BC3" s="4" t="s">
        <v>57</v>
      </c>
      <c r="BD3" s="4" t="s">
        <v>58</v>
      </c>
      <c r="BE3" s="3" t="s">
        <v>57</v>
      </c>
      <c r="BF3" s="3" t="s">
        <v>55</v>
      </c>
      <c r="BG3" s="3" t="s">
        <v>56</v>
      </c>
      <c r="BH3" s="3" t="s">
        <v>56</v>
      </c>
      <c r="BI3" s="3" t="s">
        <v>57</v>
      </c>
      <c r="BJ3" s="4" t="s">
        <v>57</v>
      </c>
      <c r="BK3" s="4" t="s">
        <v>58</v>
      </c>
      <c r="BL3" s="3" t="s">
        <v>57</v>
      </c>
      <c r="BM3" s="3" t="s">
        <v>55</v>
      </c>
      <c r="BN3" s="3" t="s">
        <v>56</v>
      </c>
      <c r="BO3" s="3" t="s">
        <v>56</v>
      </c>
      <c r="BP3" s="3" t="s">
        <v>57</v>
      </c>
      <c r="BQ3" s="4" t="s">
        <v>57</v>
      </c>
      <c r="BR3" s="4" t="s">
        <v>58</v>
      </c>
      <c r="BS3" s="3" t="s">
        <v>57</v>
      </c>
      <c r="BT3" s="3" t="s">
        <v>55</v>
      </c>
      <c r="BU3" s="3" t="s">
        <v>56</v>
      </c>
      <c r="BV3" s="3" t="s">
        <v>56</v>
      </c>
      <c r="BW3" s="3" t="s">
        <v>57</v>
      </c>
      <c r="BX3" s="4" t="s">
        <v>57</v>
      </c>
      <c r="BY3" s="4" t="s">
        <v>58</v>
      </c>
      <c r="BZ3" s="3" t="s">
        <v>57</v>
      </c>
      <c r="CA3" s="3" t="s">
        <v>55</v>
      </c>
      <c r="CB3" s="3" t="s">
        <v>56</v>
      </c>
      <c r="CC3" s="3" t="s">
        <v>56</v>
      </c>
      <c r="CD3" s="3" t="s">
        <v>57</v>
      </c>
      <c r="CE3" s="4" t="s">
        <v>57</v>
      </c>
      <c r="CF3" s="4" t="s">
        <v>58</v>
      </c>
      <c r="CG3" s="3" t="s">
        <v>57</v>
      </c>
      <c r="CH3" s="3" t="s">
        <v>55</v>
      </c>
      <c r="CI3" s="3" t="s">
        <v>56</v>
      </c>
      <c r="CJ3" s="3" t="s">
        <v>56</v>
      </c>
      <c r="CK3" s="3" t="s">
        <v>57</v>
      </c>
      <c r="CL3" s="4" t="s">
        <v>57</v>
      </c>
      <c r="CM3" s="4" t="s">
        <v>58</v>
      </c>
      <c r="CN3" s="3" t="s">
        <v>57</v>
      </c>
      <c r="CO3" s="3" t="s">
        <v>55</v>
      </c>
      <c r="CP3" s="3" t="s">
        <v>56</v>
      </c>
      <c r="CQ3" s="3" t="s">
        <v>56</v>
      </c>
      <c r="CR3" s="3" t="s">
        <v>57</v>
      </c>
      <c r="CS3" s="4" t="s">
        <v>57</v>
      </c>
      <c r="CT3" s="4" t="s">
        <v>58</v>
      </c>
      <c r="CU3" s="3" t="s">
        <v>57</v>
      </c>
      <c r="CV3" s="3" t="s">
        <v>55</v>
      </c>
      <c r="CW3" s="3" t="s">
        <v>56</v>
      </c>
      <c r="CX3" s="3" t="s">
        <v>56</v>
      </c>
      <c r="CY3" s="3" t="s">
        <v>57</v>
      </c>
      <c r="CZ3" s="4" t="s">
        <v>57</v>
      </c>
      <c r="DA3" s="4" t="s">
        <v>58</v>
      </c>
      <c r="DB3" s="3" t="s">
        <v>57</v>
      </c>
      <c r="DC3" s="3" t="s">
        <v>55</v>
      </c>
      <c r="DD3" s="3" t="s">
        <v>56</v>
      </c>
      <c r="DE3" s="3" t="s">
        <v>56</v>
      </c>
      <c r="DF3" s="3" t="s">
        <v>57</v>
      </c>
      <c r="DG3" s="4" t="s">
        <v>57</v>
      </c>
      <c r="DH3" s="4" t="s">
        <v>58</v>
      </c>
    </row>
    <row r="4" spans="1:193" s="10" customFormat="1" ht="18" customHeight="1" x14ac:dyDescent="0.25">
      <c r="A4" s="11" t="s">
        <v>65</v>
      </c>
      <c r="B4" s="11"/>
      <c r="C4" s="13" t="s">
        <v>66</v>
      </c>
      <c r="D4" s="13" t="s">
        <v>67</v>
      </c>
      <c r="E4" s="13" t="s">
        <v>68</v>
      </c>
      <c r="F4" s="13" t="s">
        <v>69</v>
      </c>
      <c r="G4" s="28" t="s">
        <v>52</v>
      </c>
      <c r="H4" s="13" t="s">
        <v>66</v>
      </c>
      <c r="I4" s="13" t="s">
        <v>67</v>
      </c>
      <c r="J4" s="13" t="s">
        <v>68</v>
      </c>
      <c r="K4" s="13" t="s">
        <v>69</v>
      </c>
      <c r="L4" s="28" t="s">
        <v>52</v>
      </c>
      <c r="M4" s="13" t="s">
        <v>66</v>
      </c>
      <c r="N4" s="13" t="s">
        <v>67</v>
      </c>
      <c r="O4" s="13" t="s">
        <v>68</v>
      </c>
      <c r="P4" s="13" t="s">
        <v>69</v>
      </c>
      <c r="Q4" s="28" t="s">
        <v>52</v>
      </c>
      <c r="R4" s="13" t="s">
        <v>66</v>
      </c>
      <c r="S4" s="13" t="s">
        <v>67</v>
      </c>
      <c r="T4" s="13" t="s">
        <v>68</v>
      </c>
      <c r="U4" s="13" t="s">
        <v>69</v>
      </c>
      <c r="V4" s="28" t="s">
        <v>52</v>
      </c>
      <c r="W4" s="13" t="s">
        <v>66</v>
      </c>
      <c r="X4" s="13" t="s">
        <v>67</v>
      </c>
      <c r="Y4" s="13" t="s">
        <v>68</v>
      </c>
      <c r="Z4" s="13" t="s">
        <v>69</v>
      </c>
      <c r="AA4" s="28" t="s">
        <v>52</v>
      </c>
      <c r="AB4" s="13" t="s">
        <v>66</v>
      </c>
      <c r="AC4" s="13" t="s">
        <v>67</v>
      </c>
      <c r="AD4" s="13" t="s">
        <v>68</v>
      </c>
      <c r="AE4" s="13" t="s">
        <v>69</v>
      </c>
      <c r="AF4" s="28" t="s">
        <v>52</v>
      </c>
      <c r="AG4" s="13" t="s">
        <v>66</v>
      </c>
      <c r="AH4" s="13" t="s">
        <v>67</v>
      </c>
      <c r="AI4" s="13" t="s">
        <v>68</v>
      </c>
      <c r="AJ4" s="13" t="s">
        <v>69</v>
      </c>
      <c r="AK4" s="28" t="s">
        <v>52</v>
      </c>
      <c r="AL4" s="13" t="s">
        <v>66</v>
      </c>
      <c r="AM4" s="13" t="s">
        <v>67</v>
      </c>
      <c r="AN4" s="13" t="s">
        <v>68</v>
      </c>
      <c r="AO4" s="13" t="s">
        <v>69</v>
      </c>
      <c r="AP4" s="159" t="s">
        <v>52</v>
      </c>
      <c r="AQ4" s="141"/>
      <c r="AR4" s="141"/>
      <c r="AS4" s="141"/>
      <c r="AT4" s="12"/>
      <c r="AU4" s="122" t="s">
        <v>52</v>
      </c>
      <c r="AV4" s="122" t="s">
        <v>52</v>
      </c>
      <c r="AW4" s="11" t="s">
        <v>71</v>
      </c>
      <c r="AX4" s="12"/>
      <c r="AY4" s="12"/>
      <c r="AZ4" s="12"/>
      <c r="BA4" s="12"/>
      <c r="BB4" s="12">
        <v>42935</v>
      </c>
      <c r="BC4" s="12">
        <v>42936</v>
      </c>
      <c r="BD4" s="12">
        <v>42937</v>
      </c>
      <c r="BE4" s="12">
        <v>42938</v>
      </c>
      <c r="BF4" s="12">
        <v>42939</v>
      </c>
      <c r="BG4" s="12">
        <v>42940</v>
      </c>
      <c r="BH4" s="12">
        <v>42941</v>
      </c>
      <c r="BI4" s="12">
        <v>42942</v>
      </c>
      <c r="BJ4" s="12">
        <v>42943</v>
      </c>
      <c r="BK4" s="12">
        <v>42944</v>
      </c>
      <c r="BL4" s="12">
        <v>42945</v>
      </c>
      <c r="BM4" s="12">
        <v>42946</v>
      </c>
      <c r="BN4" s="12">
        <v>42947</v>
      </c>
      <c r="BO4" s="12">
        <v>42948</v>
      </c>
      <c r="BP4" s="12">
        <v>42949</v>
      </c>
      <c r="BQ4" s="12">
        <v>42950</v>
      </c>
      <c r="BR4" s="12">
        <v>42951</v>
      </c>
      <c r="BS4" s="12">
        <v>42952</v>
      </c>
      <c r="BT4" s="12">
        <v>42953</v>
      </c>
      <c r="BU4" s="12">
        <v>42954</v>
      </c>
      <c r="BV4" s="12">
        <v>42955</v>
      </c>
      <c r="BW4" s="12">
        <v>42956</v>
      </c>
      <c r="BX4" s="12">
        <v>42957</v>
      </c>
      <c r="BY4" s="12">
        <v>42958</v>
      </c>
      <c r="BZ4" s="12">
        <v>42959</v>
      </c>
      <c r="CA4" s="12">
        <v>42960</v>
      </c>
      <c r="CB4" s="12">
        <v>42961</v>
      </c>
      <c r="CC4" s="12">
        <v>42962</v>
      </c>
      <c r="CD4" s="12">
        <v>42963</v>
      </c>
      <c r="CE4" s="12">
        <v>42964</v>
      </c>
      <c r="CF4" s="12">
        <v>42965</v>
      </c>
      <c r="CG4" s="12">
        <v>42966</v>
      </c>
      <c r="CH4" s="12">
        <v>42967</v>
      </c>
      <c r="CI4" s="12">
        <v>42968</v>
      </c>
      <c r="CJ4" s="12">
        <v>42969</v>
      </c>
      <c r="CK4" s="12">
        <v>42970</v>
      </c>
      <c r="CL4" s="12">
        <v>42971</v>
      </c>
      <c r="CM4" s="12">
        <v>42972</v>
      </c>
      <c r="CN4" s="12">
        <v>42973</v>
      </c>
      <c r="CO4" s="12">
        <v>42974</v>
      </c>
      <c r="CP4" s="12">
        <v>42975</v>
      </c>
      <c r="CQ4" s="12">
        <v>42976</v>
      </c>
      <c r="CR4" s="12">
        <v>42977</v>
      </c>
      <c r="CS4" s="12">
        <v>42978</v>
      </c>
      <c r="CT4" s="12">
        <v>42979</v>
      </c>
      <c r="CU4" s="12">
        <v>42980</v>
      </c>
      <c r="CV4" s="12">
        <v>42981</v>
      </c>
      <c r="CW4" s="12">
        <v>42982</v>
      </c>
      <c r="CX4" s="12">
        <v>42983</v>
      </c>
      <c r="CY4" s="12">
        <v>42984</v>
      </c>
      <c r="CZ4" s="12">
        <v>42985</v>
      </c>
      <c r="DA4" s="12">
        <v>42986</v>
      </c>
      <c r="DB4" s="12">
        <v>42987</v>
      </c>
      <c r="DC4" s="12">
        <v>42988</v>
      </c>
      <c r="DD4" s="12">
        <v>42989</v>
      </c>
      <c r="DE4" s="12">
        <v>42990</v>
      </c>
      <c r="DF4" s="12">
        <v>42991</v>
      </c>
      <c r="DG4" s="12">
        <v>42992</v>
      </c>
      <c r="DH4" s="12">
        <v>42993</v>
      </c>
      <c r="DI4" s="12">
        <v>42994</v>
      </c>
      <c r="DJ4" s="12">
        <v>42995</v>
      </c>
      <c r="DK4" s="12">
        <v>42996</v>
      </c>
    </row>
    <row r="5" spans="1:193" s="5" customFormat="1" ht="18" customHeight="1" x14ac:dyDescent="0.25">
      <c r="A5" s="85" t="s">
        <v>74</v>
      </c>
      <c r="B5" s="85"/>
      <c r="C5" s="86" t="e">
        <f>SUM(#REF!)</f>
        <v>#REF!</v>
      </c>
      <c r="D5" s="86" t="e">
        <f>SUM(#REF!)</f>
        <v>#REF!</v>
      </c>
      <c r="E5" s="86" t="e">
        <f>SUM(#REF!)</f>
        <v>#REF!</v>
      </c>
      <c r="F5" s="86" t="e">
        <f>SUM(#REF!)</f>
        <v>#REF!</v>
      </c>
      <c r="G5" s="87" t="e">
        <f>SUM(C5:F5)</f>
        <v>#REF!</v>
      </c>
      <c r="H5" s="86" t="e">
        <f>SUM(#REF!)</f>
        <v>#REF!</v>
      </c>
      <c r="I5" s="86" t="e">
        <f>SUM(#REF!)</f>
        <v>#REF!</v>
      </c>
      <c r="J5" s="86" t="e">
        <f>SUM(#REF!)</f>
        <v>#REF!</v>
      </c>
      <c r="K5" s="86" t="e">
        <f>SUM(#REF!)</f>
        <v>#REF!</v>
      </c>
      <c r="L5" s="87" t="e">
        <f>SUM(H5:K5)</f>
        <v>#REF!</v>
      </c>
      <c r="M5" s="86" t="e">
        <f>SUM(#REF!)</f>
        <v>#REF!</v>
      </c>
      <c r="N5" s="86" t="e">
        <f>SUM(#REF!)</f>
        <v>#REF!</v>
      </c>
      <c r="O5" s="86" t="e">
        <f>SUM(#REF!)</f>
        <v>#REF!</v>
      </c>
      <c r="P5" s="86" t="e">
        <f>SUM(#REF!)</f>
        <v>#REF!</v>
      </c>
      <c r="Q5" s="87" t="e">
        <f>SUM(M5:P5)</f>
        <v>#REF!</v>
      </c>
      <c r="R5" s="86" t="e">
        <f>SUM(#REF!)</f>
        <v>#REF!</v>
      </c>
      <c r="S5" s="86" t="e">
        <f>SUM(#REF!)</f>
        <v>#REF!</v>
      </c>
      <c r="T5" s="86" t="e">
        <f>SUM(#REF!)</f>
        <v>#REF!</v>
      </c>
      <c r="U5" s="86" t="e">
        <f>SUM(#REF!)</f>
        <v>#REF!</v>
      </c>
      <c r="V5" s="87" t="e">
        <f>SUM(R5:U5)</f>
        <v>#REF!</v>
      </c>
      <c r="W5" s="86" t="e">
        <f>SUM(#REF!)</f>
        <v>#REF!</v>
      </c>
      <c r="X5" s="86" t="e">
        <f>SUM(#REF!)</f>
        <v>#REF!</v>
      </c>
      <c r="Y5" s="86" t="e">
        <f>SUM(#REF!)</f>
        <v>#REF!</v>
      </c>
      <c r="Z5" s="86" t="e">
        <f>SUM(#REF!)</f>
        <v>#REF!</v>
      </c>
      <c r="AA5" s="87" t="e">
        <f>SUM(W5:Z5)</f>
        <v>#REF!</v>
      </c>
      <c r="AB5" s="52" t="e">
        <f>SUM(#REF!)</f>
        <v>#REF!</v>
      </c>
      <c r="AC5" s="86" t="e">
        <f>SUM(#REF!)</f>
        <v>#REF!</v>
      </c>
      <c r="AD5" s="86" t="e">
        <f>SUM(#REF!)</f>
        <v>#REF!</v>
      </c>
      <c r="AE5" s="86" t="e">
        <f>SUM(#REF!)</f>
        <v>#REF!</v>
      </c>
      <c r="AF5" s="87" t="e">
        <f>SUM(AB5:AE5)</f>
        <v>#REF!</v>
      </c>
      <c r="AG5" s="86" t="e">
        <f>SUM(#REF!)</f>
        <v>#REF!</v>
      </c>
      <c r="AH5" s="86" t="e">
        <f>SUM(#REF!)</f>
        <v>#REF!</v>
      </c>
      <c r="AI5" s="86" t="e">
        <f>SUM(#REF!)</f>
        <v>#REF!</v>
      </c>
      <c r="AJ5" s="86" t="e">
        <f>SUM(#REF!)</f>
        <v>#REF!</v>
      </c>
      <c r="AK5" s="87" t="e">
        <f>SUM(AG5:AJ5)</f>
        <v>#REF!</v>
      </c>
      <c r="AL5" s="86" t="e">
        <f>SUM(#REF!)</f>
        <v>#REF!</v>
      </c>
      <c r="AM5" s="86" t="e">
        <f>SUM(#REF!)</f>
        <v>#REF!</v>
      </c>
      <c r="AN5" s="86" t="e">
        <f>SUM(#REF!)</f>
        <v>#REF!</v>
      </c>
      <c r="AO5" s="86" t="e">
        <f>SUM(#REF!)</f>
        <v>#REF!</v>
      </c>
      <c r="AP5" s="87" t="e">
        <f>SUM(AL5:AO5)</f>
        <v>#REF!</v>
      </c>
      <c r="AQ5" s="142"/>
      <c r="AR5" s="142"/>
      <c r="AS5" s="142"/>
      <c r="AT5" s="6"/>
      <c r="AU5" s="123">
        <v>20657.5</v>
      </c>
      <c r="AV5" s="123">
        <v>20961.169999999998</v>
      </c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GK5" s="5">
        <v>716.03</v>
      </c>
    </row>
    <row r="6" spans="1:193" s="5" customFormat="1" ht="18" customHeight="1" x14ac:dyDescent="0.25">
      <c r="A6" s="8" t="s">
        <v>6</v>
      </c>
      <c r="B6" s="8"/>
      <c r="C6" s="52" t="e">
        <f>SUM(#REF!)</f>
        <v>#REF!</v>
      </c>
      <c r="D6" s="52" t="e">
        <f>SUM(#REF!)</f>
        <v>#REF!</v>
      </c>
      <c r="E6" s="52" t="e">
        <f>SUM(#REF!)</f>
        <v>#REF!</v>
      </c>
      <c r="F6" s="52" t="e">
        <f>SUM(#REF!)</f>
        <v>#REF!</v>
      </c>
      <c r="G6" s="75" t="e">
        <f t="shared" ref="G6:G15" si="0">SUM(C6:F6)</f>
        <v>#REF!</v>
      </c>
      <c r="H6" s="52" t="e">
        <f>SUM(#REF!)</f>
        <v>#REF!</v>
      </c>
      <c r="I6" s="52" t="e">
        <f>SUM(#REF!)</f>
        <v>#REF!</v>
      </c>
      <c r="J6" s="52" t="e">
        <f>SUM(#REF!)</f>
        <v>#REF!</v>
      </c>
      <c r="K6" s="52" t="e">
        <f>SUM(#REF!)</f>
        <v>#REF!</v>
      </c>
      <c r="L6" s="75" t="e">
        <f t="shared" ref="L6:L15" si="1">SUM(H6:K6)</f>
        <v>#REF!</v>
      </c>
      <c r="M6" s="52" t="e">
        <f>SUM(#REF!)</f>
        <v>#REF!</v>
      </c>
      <c r="N6" s="52" t="e">
        <f>SUM(#REF!)</f>
        <v>#REF!</v>
      </c>
      <c r="O6" s="52" t="e">
        <f>SUM(#REF!)</f>
        <v>#REF!</v>
      </c>
      <c r="P6" s="52" t="e">
        <f>SUM(#REF!)</f>
        <v>#REF!</v>
      </c>
      <c r="Q6" s="75" t="e">
        <f t="shared" ref="Q6:Q15" si="2">SUM(M6:P6)</f>
        <v>#REF!</v>
      </c>
      <c r="R6" s="52" t="e">
        <f>SUM(#REF!)</f>
        <v>#REF!</v>
      </c>
      <c r="S6" s="52" t="e">
        <f>SUM(#REF!)</f>
        <v>#REF!</v>
      </c>
      <c r="T6" s="52" t="e">
        <f>SUM(#REF!)</f>
        <v>#REF!</v>
      </c>
      <c r="U6" s="52" t="e">
        <f>SUM(#REF!)</f>
        <v>#REF!</v>
      </c>
      <c r="V6" s="75" t="e">
        <f t="shared" ref="V6:V15" si="3">SUM(R6:U6)</f>
        <v>#REF!</v>
      </c>
      <c r="W6" s="52" t="e">
        <f>SUM(#REF!)</f>
        <v>#REF!</v>
      </c>
      <c r="X6" s="52" t="e">
        <f>SUM(#REF!)</f>
        <v>#REF!</v>
      </c>
      <c r="Y6" s="52" t="e">
        <f>SUM(#REF!)</f>
        <v>#REF!</v>
      </c>
      <c r="Z6" s="52" t="e">
        <f>SUM(#REF!)</f>
        <v>#REF!</v>
      </c>
      <c r="AA6" s="75" t="e">
        <f t="shared" ref="AA6:AA15" si="4">SUM(W6:Z6)</f>
        <v>#REF!</v>
      </c>
      <c r="AB6" s="52" t="e">
        <f>SUM(#REF!)</f>
        <v>#REF!</v>
      </c>
      <c r="AC6" s="52" t="e">
        <f>SUM(#REF!)</f>
        <v>#REF!</v>
      </c>
      <c r="AD6" s="52" t="e">
        <f>SUM(#REF!)</f>
        <v>#REF!</v>
      </c>
      <c r="AE6" s="52" t="e">
        <f>SUM(#REF!)</f>
        <v>#REF!</v>
      </c>
      <c r="AF6" s="75" t="e">
        <f t="shared" ref="AF6:AF15" si="5">SUM(AB6:AE6)</f>
        <v>#REF!</v>
      </c>
      <c r="AG6" s="52" t="e">
        <f>SUM(#REF!)</f>
        <v>#REF!</v>
      </c>
      <c r="AH6" s="52" t="e">
        <f>SUM(#REF!)</f>
        <v>#REF!</v>
      </c>
      <c r="AI6" s="52" t="e">
        <f>SUM(#REF!)</f>
        <v>#REF!</v>
      </c>
      <c r="AJ6" s="52" t="e">
        <f>SUM(#REF!)</f>
        <v>#REF!</v>
      </c>
      <c r="AK6" s="75" t="e">
        <f t="shared" ref="AK6:AK15" si="6">SUM(AG6:AJ6)</f>
        <v>#REF!</v>
      </c>
      <c r="AL6" s="52" t="e">
        <f>SUM(#REF!)</f>
        <v>#REF!</v>
      </c>
      <c r="AM6" s="52" t="e">
        <f>SUM(#REF!)</f>
        <v>#REF!</v>
      </c>
      <c r="AN6" s="52" t="e">
        <f>SUM(#REF!)</f>
        <v>#REF!</v>
      </c>
      <c r="AO6" s="52" t="e">
        <f>SUM(#REF!)</f>
        <v>#REF!</v>
      </c>
      <c r="AP6" s="75" t="e">
        <f t="shared" ref="AP6:AP15" si="7">SUM(AL6:AO6)</f>
        <v>#REF!</v>
      </c>
      <c r="AQ6" s="142"/>
      <c r="AR6" s="142"/>
      <c r="AS6" s="142"/>
      <c r="AT6" s="6"/>
      <c r="AU6" s="124">
        <v>13049.172</v>
      </c>
      <c r="AV6" s="124">
        <v>18417.07</v>
      </c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</row>
    <row r="7" spans="1:193" s="5" customFormat="1" ht="18" customHeight="1" x14ac:dyDescent="0.25">
      <c r="A7" s="88" t="s">
        <v>7</v>
      </c>
      <c r="B7" s="88"/>
      <c r="C7" s="89" t="e">
        <f>SUM(#REF!)</f>
        <v>#REF!</v>
      </c>
      <c r="D7" s="89" t="e">
        <f>SUM(#REF!)</f>
        <v>#REF!</v>
      </c>
      <c r="E7" s="89" t="e">
        <f>SUM(#REF!)</f>
        <v>#REF!</v>
      </c>
      <c r="F7" s="89" t="e">
        <f>SUM(#REF!)</f>
        <v>#REF!</v>
      </c>
      <c r="G7" s="90" t="e">
        <f t="shared" si="0"/>
        <v>#REF!</v>
      </c>
      <c r="H7" s="89" t="e">
        <f>SUM(#REF!)</f>
        <v>#REF!</v>
      </c>
      <c r="I7" s="89" t="e">
        <f>SUM(#REF!)</f>
        <v>#REF!</v>
      </c>
      <c r="J7" s="89" t="e">
        <f>SUM(#REF!)</f>
        <v>#REF!</v>
      </c>
      <c r="K7" s="89" t="e">
        <f>SUM(#REF!)</f>
        <v>#REF!</v>
      </c>
      <c r="L7" s="90" t="e">
        <f t="shared" si="1"/>
        <v>#REF!</v>
      </c>
      <c r="M7" s="89" t="e">
        <f>SUM(#REF!)</f>
        <v>#REF!</v>
      </c>
      <c r="N7" s="89" t="e">
        <f>SUM(#REF!)</f>
        <v>#REF!</v>
      </c>
      <c r="O7" s="89" t="e">
        <f>SUM(#REF!)</f>
        <v>#REF!</v>
      </c>
      <c r="P7" s="89" t="e">
        <f>SUM(#REF!)</f>
        <v>#REF!</v>
      </c>
      <c r="Q7" s="90" t="e">
        <f>SUM(M7:P7)</f>
        <v>#REF!</v>
      </c>
      <c r="R7" s="89" t="e">
        <f>SUM(#REF!)</f>
        <v>#REF!</v>
      </c>
      <c r="S7" s="89" t="e">
        <f>SUM(#REF!)</f>
        <v>#REF!</v>
      </c>
      <c r="T7" s="89" t="e">
        <f>SUM(#REF!)</f>
        <v>#REF!</v>
      </c>
      <c r="U7" s="89" t="e">
        <f>SUM(#REF!)</f>
        <v>#REF!</v>
      </c>
      <c r="V7" s="90" t="e">
        <f t="shared" si="3"/>
        <v>#REF!</v>
      </c>
      <c r="W7" s="89" t="e">
        <f>SUM(#REF!)</f>
        <v>#REF!</v>
      </c>
      <c r="X7" s="89" t="e">
        <f>SUM(#REF!)</f>
        <v>#REF!</v>
      </c>
      <c r="Y7" s="89" t="e">
        <f>SUM(#REF!)</f>
        <v>#REF!</v>
      </c>
      <c r="Z7" s="89" t="e">
        <f>SUM(#REF!)</f>
        <v>#REF!</v>
      </c>
      <c r="AA7" s="90" t="e">
        <f t="shared" si="4"/>
        <v>#REF!</v>
      </c>
      <c r="AB7" s="89" t="e">
        <f>SUM(#REF!)</f>
        <v>#REF!</v>
      </c>
      <c r="AC7" s="89" t="e">
        <f>SUM(#REF!)</f>
        <v>#REF!</v>
      </c>
      <c r="AD7" s="89" t="e">
        <f>SUM(#REF!)</f>
        <v>#REF!</v>
      </c>
      <c r="AE7" s="89" t="e">
        <f>SUM(#REF!)</f>
        <v>#REF!</v>
      </c>
      <c r="AF7" s="90" t="e">
        <f t="shared" si="5"/>
        <v>#REF!</v>
      </c>
      <c r="AG7" s="89" t="e">
        <f>SUM(#REF!)</f>
        <v>#REF!</v>
      </c>
      <c r="AH7" s="89" t="e">
        <f>SUM(#REF!)</f>
        <v>#REF!</v>
      </c>
      <c r="AI7" s="89" t="e">
        <f>SUM(#REF!)</f>
        <v>#REF!</v>
      </c>
      <c r="AJ7" s="89" t="e">
        <f>SUM(#REF!)</f>
        <v>#REF!</v>
      </c>
      <c r="AK7" s="90" t="e">
        <f t="shared" si="6"/>
        <v>#REF!</v>
      </c>
      <c r="AL7" s="89" t="e">
        <f>SUM(#REF!)</f>
        <v>#REF!</v>
      </c>
      <c r="AM7" s="89" t="e">
        <f>SUM(#REF!)</f>
        <v>#REF!</v>
      </c>
      <c r="AN7" s="89" t="e">
        <f>SUM(#REF!)</f>
        <v>#REF!</v>
      </c>
      <c r="AO7" s="89" t="e">
        <f>SUM(#REF!)</f>
        <v>#REF!</v>
      </c>
      <c r="AP7" s="90" t="e">
        <f t="shared" si="7"/>
        <v>#REF!</v>
      </c>
      <c r="AQ7" s="142"/>
      <c r="AR7" s="142"/>
      <c r="AS7" s="142"/>
      <c r="AT7" s="6"/>
      <c r="AU7" s="125">
        <v>0</v>
      </c>
      <c r="AV7" s="125">
        <v>0</v>
      </c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</row>
    <row r="8" spans="1:193" s="5" customFormat="1" ht="18" customHeight="1" x14ac:dyDescent="0.25">
      <c r="A8" s="85" t="s">
        <v>8</v>
      </c>
      <c r="B8" s="85"/>
      <c r="C8" s="86" t="e">
        <f>SUM(#REF!)</f>
        <v>#REF!</v>
      </c>
      <c r="D8" s="86" t="e">
        <f>SUM(#REF!)</f>
        <v>#REF!</v>
      </c>
      <c r="E8" s="86" t="e">
        <f>SUM(#REF!)</f>
        <v>#REF!</v>
      </c>
      <c r="F8" s="86" t="e">
        <f>SUM(#REF!)</f>
        <v>#REF!</v>
      </c>
      <c r="G8" s="87" t="e">
        <f t="shared" si="0"/>
        <v>#REF!</v>
      </c>
      <c r="H8" s="86" t="e">
        <f>SUM(#REF!)</f>
        <v>#REF!</v>
      </c>
      <c r="I8" s="86" t="e">
        <f>SUM(#REF!)</f>
        <v>#REF!</v>
      </c>
      <c r="J8" s="86" t="e">
        <f>SUM(#REF!)</f>
        <v>#REF!</v>
      </c>
      <c r="K8" s="86" t="e">
        <f>SUM(#REF!)</f>
        <v>#REF!</v>
      </c>
      <c r="L8" s="87" t="e">
        <f t="shared" si="1"/>
        <v>#REF!</v>
      </c>
      <c r="M8" s="86" t="e">
        <f>SUM(#REF!)</f>
        <v>#REF!</v>
      </c>
      <c r="N8" s="86" t="e">
        <f>SUM(#REF!)</f>
        <v>#REF!</v>
      </c>
      <c r="O8" s="86" t="e">
        <f>SUM(#REF!)</f>
        <v>#REF!</v>
      </c>
      <c r="P8" s="86" t="e">
        <f>SUM(#REF!)</f>
        <v>#REF!</v>
      </c>
      <c r="Q8" s="87" t="e">
        <f t="shared" si="2"/>
        <v>#REF!</v>
      </c>
      <c r="R8" s="86" t="e">
        <f>SUM(#REF!)</f>
        <v>#REF!</v>
      </c>
      <c r="S8" s="86" t="e">
        <f>SUM(#REF!)</f>
        <v>#REF!</v>
      </c>
      <c r="T8" s="86" t="e">
        <f>SUM(#REF!)</f>
        <v>#REF!</v>
      </c>
      <c r="U8" s="86" t="e">
        <f>SUM(#REF!)</f>
        <v>#REF!</v>
      </c>
      <c r="V8" s="87" t="e">
        <f t="shared" si="3"/>
        <v>#REF!</v>
      </c>
      <c r="W8" s="86" t="e">
        <f>SUM(#REF!)</f>
        <v>#REF!</v>
      </c>
      <c r="X8" s="86" t="e">
        <f>SUM(#REF!)</f>
        <v>#REF!</v>
      </c>
      <c r="Y8" s="86" t="e">
        <f>SUM(#REF!)</f>
        <v>#REF!</v>
      </c>
      <c r="Z8" s="86" t="e">
        <f>SUM(#REF!)</f>
        <v>#REF!</v>
      </c>
      <c r="AA8" s="87" t="e">
        <f t="shared" si="4"/>
        <v>#REF!</v>
      </c>
      <c r="AB8" s="86" t="e">
        <f>SUM(#REF!)</f>
        <v>#REF!</v>
      </c>
      <c r="AC8" s="86" t="e">
        <f>SUM(#REF!)</f>
        <v>#REF!</v>
      </c>
      <c r="AD8" s="86" t="e">
        <f>SUM(#REF!)</f>
        <v>#REF!</v>
      </c>
      <c r="AE8" s="86" t="e">
        <f>SUM(#REF!)</f>
        <v>#REF!</v>
      </c>
      <c r="AF8" s="87" t="e">
        <f t="shared" si="5"/>
        <v>#REF!</v>
      </c>
      <c r="AG8" s="86" t="e">
        <f>SUM(#REF!)</f>
        <v>#REF!</v>
      </c>
      <c r="AH8" s="86" t="e">
        <f>SUM(#REF!)</f>
        <v>#REF!</v>
      </c>
      <c r="AI8" s="86" t="e">
        <f>SUM(#REF!)</f>
        <v>#REF!</v>
      </c>
      <c r="AJ8" s="86" t="e">
        <f>SUM(#REF!)</f>
        <v>#REF!</v>
      </c>
      <c r="AK8" s="87" t="e">
        <f t="shared" si="6"/>
        <v>#REF!</v>
      </c>
      <c r="AL8" s="86" t="e">
        <f>SUM(#REF!)</f>
        <v>#REF!</v>
      </c>
      <c r="AM8" s="86" t="e">
        <f>SUM(#REF!)</f>
        <v>#REF!</v>
      </c>
      <c r="AN8" s="86" t="e">
        <f>SUM(#REF!)</f>
        <v>#REF!</v>
      </c>
      <c r="AO8" s="86" t="e">
        <f>SUM(#REF!)</f>
        <v>#REF!</v>
      </c>
      <c r="AP8" s="87" t="e">
        <f t="shared" si="7"/>
        <v>#REF!</v>
      </c>
      <c r="AQ8" s="143"/>
      <c r="AR8" s="143"/>
      <c r="AS8" s="143"/>
      <c r="AT8" s="23"/>
      <c r="AU8" s="123">
        <v>0</v>
      </c>
      <c r="AV8" s="123">
        <v>193.15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</row>
    <row r="9" spans="1:193" s="5" customFormat="1" ht="18" customHeight="1" x14ac:dyDescent="0.25">
      <c r="A9" s="8" t="s">
        <v>9</v>
      </c>
      <c r="B9" s="8"/>
      <c r="C9" s="52" t="e">
        <f>SUM(#REF!)</f>
        <v>#REF!</v>
      </c>
      <c r="D9" s="52" t="e">
        <f>SUM(#REF!)</f>
        <v>#REF!</v>
      </c>
      <c r="E9" s="52" t="e">
        <f>SUM(#REF!)</f>
        <v>#REF!</v>
      </c>
      <c r="F9" s="52" t="e">
        <f>SUM(#REF!)</f>
        <v>#REF!</v>
      </c>
      <c r="G9" s="75" t="e">
        <f t="shared" si="0"/>
        <v>#REF!</v>
      </c>
      <c r="H9" s="52" t="e">
        <f>SUM(#REF!)</f>
        <v>#REF!</v>
      </c>
      <c r="I9" s="52" t="e">
        <f>SUM(#REF!)</f>
        <v>#REF!</v>
      </c>
      <c r="J9" s="52" t="e">
        <f>SUM(#REF!)</f>
        <v>#REF!</v>
      </c>
      <c r="K9" s="52" t="e">
        <f>SUM(#REF!)</f>
        <v>#REF!</v>
      </c>
      <c r="L9" s="75" t="e">
        <f t="shared" si="1"/>
        <v>#REF!</v>
      </c>
      <c r="M9" s="52" t="e">
        <f>SUM(#REF!)</f>
        <v>#REF!</v>
      </c>
      <c r="N9" s="52" t="e">
        <f>SUM(#REF!)</f>
        <v>#REF!</v>
      </c>
      <c r="O9" s="52" t="e">
        <f>SUM(#REF!)</f>
        <v>#REF!</v>
      </c>
      <c r="P9" s="52" t="e">
        <f>SUM(#REF!)</f>
        <v>#REF!</v>
      </c>
      <c r="Q9" s="75" t="e">
        <f t="shared" si="2"/>
        <v>#REF!</v>
      </c>
      <c r="R9" s="52" t="e">
        <f>SUM(#REF!)</f>
        <v>#REF!</v>
      </c>
      <c r="S9" s="52" t="e">
        <f>SUM(#REF!)</f>
        <v>#REF!</v>
      </c>
      <c r="T9" s="52" t="e">
        <f>SUM(#REF!)</f>
        <v>#REF!</v>
      </c>
      <c r="U9" s="52" t="e">
        <f>SUM(#REF!)</f>
        <v>#REF!</v>
      </c>
      <c r="V9" s="75" t="e">
        <f t="shared" si="3"/>
        <v>#REF!</v>
      </c>
      <c r="W9" s="52" t="e">
        <f>SUM(#REF!)</f>
        <v>#REF!</v>
      </c>
      <c r="X9" s="52" t="e">
        <f>SUM(#REF!)</f>
        <v>#REF!</v>
      </c>
      <c r="Y9" s="52" t="e">
        <f>SUM(#REF!)</f>
        <v>#REF!</v>
      </c>
      <c r="Z9" s="52" t="e">
        <f>SUM(#REF!)</f>
        <v>#REF!</v>
      </c>
      <c r="AA9" s="75" t="e">
        <f t="shared" si="4"/>
        <v>#REF!</v>
      </c>
      <c r="AB9" s="52" t="e">
        <f>SUM(#REF!)</f>
        <v>#REF!</v>
      </c>
      <c r="AC9" s="52" t="e">
        <f>SUM(#REF!)</f>
        <v>#REF!</v>
      </c>
      <c r="AD9" s="52" t="e">
        <f>SUM(#REF!)</f>
        <v>#REF!</v>
      </c>
      <c r="AE9" s="52" t="e">
        <f>SUM(#REF!)</f>
        <v>#REF!</v>
      </c>
      <c r="AF9" s="75" t="e">
        <f t="shared" si="5"/>
        <v>#REF!</v>
      </c>
      <c r="AG9" s="52" t="e">
        <f>SUM(#REF!)</f>
        <v>#REF!</v>
      </c>
      <c r="AH9" s="52" t="e">
        <f>SUM(#REF!)</f>
        <v>#REF!</v>
      </c>
      <c r="AI9" s="52" t="e">
        <f>SUM(#REF!)</f>
        <v>#REF!</v>
      </c>
      <c r="AJ9" s="52" t="e">
        <f>SUM(#REF!)</f>
        <v>#REF!</v>
      </c>
      <c r="AK9" s="75" t="e">
        <f t="shared" si="6"/>
        <v>#REF!</v>
      </c>
      <c r="AL9" s="52" t="e">
        <f>SUM(#REF!)</f>
        <v>#REF!</v>
      </c>
      <c r="AM9" s="52" t="e">
        <f>SUM(#REF!)</f>
        <v>#REF!</v>
      </c>
      <c r="AN9" s="52" t="e">
        <f>SUM(#REF!)</f>
        <v>#REF!</v>
      </c>
      <c r="AO9" s="52" t="e">
        <f>SUM(#REF!)</f>
        <v>#REF!</v>
      </c>
      <c r="AP9" s="75" t="e">
        <f t="shared" si="7"/>
        <v>#REF!</v>
      </c>
      <c r="AQ9" s="142"/>
      <c r="AR9" s="142"/>
      <c r="AS9" s="142"/>
      <c r="AT9" s="6"/>
      <c r="AU9" s="124">
        <v>37889.17</v>
      </c>
      <c r="AV9" s="124">
        <v>35140.92</v>
      </c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</row>
    <row r="10" spans="1:193" x14ac:dyDescent="0.25">
      <c r="A10" s="88" t="s">
        <v>10</v>
      </c>
      <c r="B10" s="88"/>
      <c r="C10" s="89" t="e">
        <f>SUM(#REF!)</f>
        <v>#REF!</v>
      </c>
      <c r="D10" s="89" t="e">
        <f>SUM(#REF!)</f>
        <v>#REF!</v>
      </c>
      <c r="E10" s="89" t="e">
        <f>SUM(#REF!)</f>
        <v>#REF!</v>
      </c>
      <c r="F10" s="89" t="e">
        <f>SUM(#REF!)</f>
        <v>#REF!</v>
      </c>
      <c r="G10" s="90" t="e">
        <f t="shared" si="0"/>
        <v>#REF!</v>
      </c>
      <c r="H10" s="89" t="e">
        <f>SUM(#REF!)</f>
        <v>#REF!</v>
      </c>
      <c r="I10" s="89" t="e">
        <f>SUM(#REF!)</f>
        <v>#REF!</v>
      </c>
      <c r="J10" s="89" t="e">
        <f>SUM(#REF!)</f>
        <v>#REF!</v>
      </c>
      <c r="K10" s="89" t="e">
        <f>SUM(#REF!)</f>
        <v>#REF!</v>
      </c>
      <c r="L10" s="90" t="e">
        <f t="shared" si="1"/>
        <v>#REF!</v>
      </c>
      <c r="M10" s="89" t="e">
        <f>SUM(#REF!)</f>
        <v>#REF!</v>
      </c>
      <c r="N10" s="89" t="e">
        <f>SUM(#REF!)</f>
        <v>#REF!</v>
      </c>
      <c r="O10" s="89" t="e">
        <f>SUM(#REF!)</f>
        <v>#REF!</v>
      </c>
      <c r="P10" s="89" t="e">
        <f>SUM(#REF!)</f>
        <v>#REF!</v>
      </c>
      <c r="Q10" s="90" t="e">
        <f t="shared" si="2"/>
        <v>#REF!</v>
      </c>
      <c r="R10" s="89" t="e">
        <f>SUM(#REF!)</f>
        <v>#REF!</v>
      </c>
      <c r="S10" s="89" t="e">
        <f>SUM(#REF!)</f>
        <v>#REF!</v>
      </c>
      <c r="T10" s="89" t="e">
        <f>SUM(#REF!)</f>
        <v>#REF!</v>
      </c>
      <c r="U10" s="89" t="e">
        <f>SUM(#REF!)</f>
        <v>#REF!</v>
      </c>
      <c r="V10" s="90" t="e">
        <f t="shared" si="3"/>
        <v>#REF!</v>
      </c>
      <c r="W10" s="89" t="e">
        <f>SUM(#REF!)</f>
        <v>#REF!</v>
      </c>
      <c r="X10" s="89" t="e">
        <f>SUM(#REF!)</f>
        <v>#REF!</v>
      </c>
      <c r="Y10" s="89" t="e">
        <f>SUM(#REF!)</f>
        <v>#REF!</v>
      </c>
      <c r="Z10" s="89" t="e">
        <f>SUM(#REF!)</f>
        <v>#REF!</v>
      </c>
      <c r="AA10" s="90" t="e">
        <f t="shared" si="4"/>
        <v>#REF!</v>
      </c>
      <c r="AB10" s="89" t="e">
        <f>SUM(#REF!)</f>
        <v>#REF!</v>
      </c>
      <c r="AC10" s="89" t="e">
        <f>SUM(#REF!)</f>
        <v>#REF!</v>
      </c>
      <c r="AD10" s="89" t="e">
        <f>SUM(#REF!)</f>
        <v>#REF!</v>
      </c>
      <c r="AE10" s="89" t="e">
        <f>SUM(#REF!)</f>
        <v>#REF!</v>
      </c>
      <c r="AF10" s="90" t="e">
        <f t="shared" si="5"/>
        <v>#REF!</v>
      </c>
      <c r="AG10" s="89" t="e">
        <f>SUM(#REF!)</f>
        <v>#REF!</v>
      </c>
      <c r="AH10" s="89" t="e">
        <f>SUM(#REF!)</f>
        <v>#REF!</v>
      </c>
      <c r="AI10" s="89" t="e">
        <f>SUM(#REF!)</f>
        <v>#REF!</v>
      </c>
      <c r="AJ10" s="89" t="e">
        <f>SUM(#REF!)</f>
        <v>#REF!</v>
      </c>
      <c r="AK10" s="90" t="e">
        <f t="shared" si="6"/>
        <v>#REF!</v>
      </c>
      <c r="AL10" s="89" t="e">
        <f>SUM(#REF!)</f>
        <v>#REF!</v>
      </c>
      <c r="AM10" s="89" t="e">
        <f>SUM(#REF!)</f>
        <v>#REF!</v>
      </c>
      <c r="AN10" s="89" t="e">
        <f>SUM(#REF!)</f>
        <v>#REF!</v>
      </c>
      <c r="AO10" s="89" t="e">
        <f>SUM(#REF!)</f>
        <v>#REF!</v>
      </c>
      <c r="AP10" s="90" t="e">
        <f t="shared" si="7"/>
        <v>#REF!</v>
      </c>
      <c r="AQ10" s="144"/>
      <c r="AR10" s="144"/>
      <c r="AS10" s="144"/>
      <c r="AT10" s="24"/>
      <c r="AU10" s="125">
        <v>4000</v>
      </c>
      <c r="AV10" s="125">
        <v>13410.61</v>
      </c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</row>
    <row r="11" spans="1:193" s="5" customFormat="1" ht="18" customHeight="1" x14ac:dyDescent="0.25">
      <c r="A11" s="8" t="s">
        <v>11</v>
      </c>
      <c r="B11" s="8"/>
      <c r="C11" s="52" t="e">
        <f>SUM(#REF!)</f>
        <v>#REF!</v>
      </c>
      <c r="D11" s="52" t="e">
        <f>SUM(#REF!)</f>
        <v>#REF!</v>
      </c>
      <c r="E11" s="52" t="e">
        <f>SUM(#REF!)</f>
        <v>#REF!</v>
      </c>
      <c r="F11" s="52" t="e">
        <f>SUM(#REF!)</f>
        <v>#REF!</v>
      </c>
      <c r="G11" s="75" t="e">
        <f t="shared" si="0"/>
        <v>#REF!</v>
      </c>
      <c r="H11" s="52" t="e">
        <f>SUM(#REF!)</f>
        <v>#REF!</v>
      </c>
      <c r="I11" s="52" t="e">
        <f>SUM(#REF!)</f>
        <v>#REF!</v>
      </c>
      <c r="J11" s="52" t="e">
        <f>SUM(#REF!)</f>
        <v>#REF!</v>
      </c>
      <c r="K11" s="52" t="e">
        <f>SUM(#REF!)</f>
        <v>#REF!</v>
      </c>
      <c r="L11" s="75" t="e">
        <f t="shared" si="1"/>
        <v>#REF!</v>
      </c>
      <c r="M11" s="52" t="e">
        <f>SUM(#REF!)</f>
        <v>#REF!</v>
      </c>
      <c r="N11" s="52" t="e">
        <f>SUM(#REF!)</f>
        <v>#REF!</v>
      </c>
      <c r="O11" s="52" t="e">
        <f>SUM(#REF!)</f>
        <v>#REF!</v>
      </c>
      <c r="P11" s="52" t="e">
        <f>SUM(#REF!)</f>
        <v>#REF!</v>
      </c>
      <c r="Q11" s="75" t="e">
        <f t="shared" si="2"/>
        <v>#REF!</v>
      </c>
      <c r="R11" s="52" t="e">
        <f>SUM(#REF!)</f>
        <v>#REF!</v>
      </c>
      <c r="S11" s="52" t="e">
        <f>SUM(#REF!)</f>
        <v>#REF!</v>
      </c>
      <c r="T11" s="52" t="e">
        <f>SUM(#REF!)</f>
        <v>#REF!</v>
      </c>
      <c r="U11" s="52" t="e">
        <f>SUM(#REF!)</f>
        <v>#REF!</v>
      </c>
      <c r="V11" s="75" t="e">
        <f t="shared" si="3"/>
        <v>#REF!</v>
      </c>
      <c r="W11" s="52" t="e">
        <f>SUM(#REF!)</f>
        <v>#REF!</v>
      </c>
      <c r="X11" s="52" t="e">
        <f>SUM(#REF!)</f>
        <v>#REF!</v>
      </c>
      <c r="Y11" s="52" t="e">
        <f>SUM(#REF!)</f>
        <v>#REF!</v>
      </c>
      <c r="Z11" s="52" t="e">
        <f>SUM(#REF!)</f>
        <v>#REF!</v>
      </c>
      <c r="AA11" s="75" t="e">
        <f t="shared" si="4"/>
        <v>#REF!</v>
      </c>
      <c r="AB11" s="52" t="e">
        <f>SUM(#REF!)</f>
        <v>#REF!</v>
      </c>
      <c r="AC11" s="52" t="e">
        <f>SUM(#REF!)</f>
        <v>#REF!</v>
      </c>
      <c r="AD11" s="52" t="e">
        <f>SUM(#REF!)</f>
        <v>#REF!</v>
      </c>
      <c r="AE11" s="52" t="e">
        <f>SUM(#REF!)</f>
        <v>#REF!</v>
      </c>
      <c r="AF11" s="75" t="e">
        <f t="shared" si="5"/>
        <v>#REF!</v>
      </c>
      <c r="AG11" s="52" t="e">
        <f>SUM(#REF!)</f>
        <v>#REF!</v>
      </c>
      <c r="AH11" s="52" t="e">
        <f>SUM(#REF!)</f>
        <v>#REF!</v>
      </c>
      <c r="AI11" s="52" t="e">
        <f>SUM(#REF!)</f>
        <v>#REF!</v>
      </c>
      <c r="AJ11" s="52" t="e">
        <f>SUM(#REF!)</f>
        <v>#REF!</v>
      </c>
      <c r="AK11" s="75" t="e">
        <f t="shared" si="6"/>
        <v>#REF!</v>
      </c>
      <c r="AL11" s="52" t="e">
        <f>SUM(#REF!)</f>
        <v>#REF!</v>
      </c>
      <c r="AM11" s="52" t="e">
        <f>SUM(#REF!)</f>
        <v>#REF!</v>
      </c>
      <c r="AN11" s="52" t="e">
        <f>SUM(#REF!)</f>
        <v>#REF!</v>
      </c>
      <c r="AO11" s="52" t="e">
        <f>SUM(#REF!)</f>
        <v>#REF!</v>
      </c>
      <c r="AP11" s="75" t="e">
        <f t="shared" si="7"/>
        <v>#REF!</v>
      </c>
      <c r="AQ11" s="142"/>
      <c r="AR11" s="142"/>
      <c r="AS11" s="142"/>
      <c r="AT11" s="6"/>
      <c r="AU11" s="124">
        <v>140.47</v>
      </c>
      <c r="AV11" s="124">
        <v>1858.59</v>
      </c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>
        <v>58.24</v>
      </c>
      <c r="DE11" s="6"/>
      <c r="DF11" s="6"/>
      <c r="DG11" s="6"/>
      <c r="DH11" s="6"/>
      <c r="DI11" s="6"/>
      <c r="DJ11" s="6"/>
      <c r="GG11" s="5">
        <v>43.17</v>
      </c>
    </row>
    <row r="12" spans="1:193" s="5" customFormat="1" ht="18" customHeight="1" x14ac:dyDescent="0.25">
      <c r="A12" s="8" t="s">
        <v>12</v>
      </c>
      <c r="B12" s="8"/>
      <c r="C12" s="52" t="e">
        <f>SUM(#REF!)</f>
        <v>#REF!</v>
      </c>
      <c r="D12" s="52" t="e">
        <f>SUM(#REF!)</f>
        <v>#REF!</v>
      </c>
      <c r="E12" s="52" t="e">
        <f>SUM(#REF!)</f>
        <v>#REF!</v>
      </c>
      <c r="F12" s="52" t="e">
        <f>SUM(#REF!)</f>
        <v>#REF!</v>
      </c>
      <c r="G12" s="75" t="e">
        <f t="shared" si="0"/>
        <v>#REF!</v>
      </c>
      <c r="H12" s="52" t="e">
        <f>SUM(#REF!)</f>
        <v>#REF!</v>
      </c>
      <c r="I12" s="52" t="e">
        <f>SUM(#REF!)</f>
        <v>#REF!</v>
      </c>
      <c r="J12" s="52" t="e">
        <f>SUM(#REF!)</f>
        <v>#REF!</v>
      </c>
      <c r="K12" s="52" t="e">
        <f>SUM(#REF!)</f>
        <v>#REF!</v>
      </c>
      <c r="L12" s="75" t="e">
        <f t="shared" si="1"/>
        <v>#REF!</v>
      </c>
      <c r="M12" s="52" t="e">
        <f>SUM(#REF!)</f>
        <v>#REF!</v>
      </c>
      <c r="N12" s="52" t="e">
        <f>SUM(#REF!)</f>
        <v>#REF!</v>
      </c>
      <c r="O12" s="52" t="e">
        <f>SUM(#REF!)</f>
        <v>#REF!</v>
      </c>
      <c r="P12" s="52" t="e">
        <f>SUM(#REF!)</f>
        <v>#REF!</v>
      </c>
      <c r="Q12" s="75" t="e">
        <f t="shared" si="2"/>
        <v>#REF!</v>
      </c>
      <c r="R12" s="52" t="e">
        <f>SUM(#REF!)</f>
        <v>#REF!</v>
      </c>
      <c r="S12" s="52" t="e">
        <f>SUM(#REF!)</f>
        <v>#REF!</v>
      </c>
      <c r="T12" s="52" t="e">
        <f>SUM(#REF!)</f>
        <v>#REF!</v>
      </c>
      <c r="U12" s="52" t="e">
        <f>SUM(#REF!)</f>
        <v>#REF!</v>
      </c>
      <c r="V12" s="75" t="e">
        <f t="shared" si="3"/>
        <v>#REF!</v>
      </c>
      <c r="W12" s="52" t="e">
        <f>SUM(#REF!)</f>
        <v>#REF!</v>
      </c>
      <c r="X12" s="52" t="e">
        <f>SUM(#REF!)</f>
        <v>#REF!</v>
      </c>
      <c r="Y12" s="52" t="e">
        <f>SUM(#REF!)</f>
        <v>#REF!</v>
      </c>
      <c r="Z12" s="52" t="e">
        <f>SUM(#REF!)</f>
        <v>#REF!</v>
      </c>
      <c r="AA12" s="75" t="e">
        <f t="shared" si="4"/>
        <v>#REF!</v>
      </c>
      <c r="AB12" s="52" t="e">
        <f>SUM(#REF!)</f>
        <v>#REF!</v>
      </c>
      <c r="AC12" s="52" t="e">
        <f>SUM(#REF!)</f>
        <v>#REF!</v>
      </c>
      <c r="AD12" s="52" t="e">
        <f>SUM(#REF!)</f>
        <v>#REF!</v>
      </c>
      <c r="AE12" s="52" t="e">
        <f>SUM(#REF!)</f>
        <v>#REF!</v>
      </c>
      <c r="AF12" s="75" t="e">
        <f t="shared" si="5"/>
        <v>#REF!</v>
      </c>
      <c r="AG12" s="52" t="e">
        <f>SUM(#REF!)</f>
        <v>#REF!</v>
      </c>
      <c r="AH12" s="52" t="e">
        <f>SUM(#REF!)</f>
        <v>#REF!</v>
      </c>
      <c r="AI12" s="52" t="e">
        <f>SUM(#REF!)</f>
        <v>#REF!</v>
      </c>
      <c r="AJ12" s="52" t="e">
        <f>SUM(#REF!)</f>
        <v>#REF!</v>
      </c>
      <c r="AK12" s="75" t="e">
        <f t="shared" si="6"/>
        <v>#REF!</v>
      </c>
      <c r="AL12" s="52" t="e">
        <f>SUM(#REF!)</f>
        <v>#REF!</v>
      </c>
      <c r="AM12" s="52" t="e">
        <f>SUM(#REF!)</f>
        <v>#REF!</v>
      </c>
      <c r="AN12" s="52" t="e">
        <f>SUM(#REF!)</f>
        <v>#REF!</v>
      </c>
      <c r="AO12" s="52" t="e">
        <f>SUM(#REF!)</f>
        <v>#REF!</v>
      </c>
      <c r="AP12" s="75" t="e">
        <f t="shared" si="7"/>
        <v>#REF!</v>
      </c>
      <c r="AQ12" s="142"/>
      <c r="AR12" s="142"/>
      <c r="AS12" s="142"/>
      <c r="AT12" s="6"/>
      <c r="AU12" s="124">
        <v>0</v>
      </c>
      <c r="AV12" s="124">
        <v>98.98</v>
      </c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</row>
    <row r="13" spans="1:193" s="9" customFormat="1" ht="18" customHeight="1" x14ac:dyDescent="0.25">
      <c r="A13" s="14" t="s">
        <v>13</v>
      </c>
      <c r="B13" s="14"/>
      <c r="C13" s="61" t="e">
        <f>SUM(#REF!)</f>
        <v>#REF!</v>
      </c>
      <c r="D13" s="61" t="e">
        <f>SUM(#REF!)</f>
        <v>#REF!</v>
      </c>
      <c r="E13" s="61" t="e">
        <f>SUM(#REF!)</f>
        <v>#REF!</v>
      </c>
      <c r="F13" s="61" t="e">
        <f>SUM(#REF!)</f>
        <v>#REF!</v>
      </c>
      <c r="G13" s="84" t="e">
        <f t="shared" si="0"/>
        <v>#REF!</v>
      </c>
      <c r="H13" s="61" t="e">
        <f>SUM(#REF!)</f>
        <v>#REF!</v>
      </c>
      <c r="I13" s="61" t="e">
        <f>SUM(#REF!)</f>
        <v>#REF!</v>
      </c>
      <c r="J13" s="61" t="e">
        <f>SUM(#REF!)</f>
        <v>#REF!</v>
      </c>
      <c r="K13" s="61" t="e">
        <f>SUM(#REF!)</f>
        <v>#REF!</v>
      </c>
      <c r="L13" s="84" t="e">
        <f t="shared" si="1"/>
        <v>#REF!</v>
      </c>
      <c r="M13" s="61" t="e">
        <f>SUM(#REF!)</f>
        <v>#REF!</v>
      </c>
      <c r="N13" s="61" t="e">
        <f>SUM(#REF!)</f>
        <v>#REF!</v>
      </c>
      <c r="O13" s="61" t="e">
        <f>SUM(#REF!)</f>
        <v>#REF!</v>
      </c>
      <c r="P13" s="61" t="e">
        <f>SUM(#REF!)</f>
        <v>#REF!</v>
      </c>
      <c r="Q13" s="84" t="e">
        <f t="shared" si="2"/>
        <v>#REF!</v>
      </c>
      <c r="R13" s="61" t="e">
        <f>SUM(#REF!)</f>
        <v>#REF!</v>
      </c>
      <c r="S13" s="61" t="e">
        <f>SUM(#REF!)</f>
        <v>#REF!</v>
      </c>
      <c r="T13" s="61" t="e">
        <f>SUM(#REF!)</f>
        <v>#REF!</v>
      </c>
      <c r="U13" s="61" t="e">
        <f>SUM(#REF!)</f>
        <v>#REF!</v>
      </c>
      <c r="V13" s="84" t="e">
        <f t="shared" si="3"/>
        <v>#REF!</v>
      </c>
      <c r="W13" s="61" t="e">
        <f>SUM(#REF!)</f>
        <v>#REF!</v>
      </c>
      <c r="X13" s="61" t="e">
        <f>SUM(#REF!)</f>
        <v>#REF!</v>
      </c>
      <c r="Y13" s="61" t="e">
        <f>SUM(#REF!)</f>
        <v>#REF!</v>
      </c>
      <c r="Z13" s="61" t="e">
        <f>SUM(#REF!)</f>
        <v>#REF!</v>
      </c>
      <c r="AA13" s="84" t="e">
        <f t="shared" si="4"/>
        <v>#REF!</v>
      </c>
      <c r="AB13" s="61" t="e">
        <f>SUM(#REF!)</f>
        <v>#REF!</v>
      </c>
      <c r="AC13" s="61" t="e">
        <f>SUM(#REF!)</f>
        <v>#REF!</v>
      </c>
      <c r="AD13" s="61" t="e">
        <f>SUM(#REF!)</f>
        <v>#REF!</v>
      </c>
      <c r="AE13" s="61" t="e">
        <f>SUM(#REF!)</f>
        <v>#REF!</v>
      </c>
      <c r="AF13" s="84" t="e">
        <f t="shared" si="5"/>
        <v>#REF!</v>
      </c>
      <c r="AG13" s="61" t="e">
        <f>SUM(#REF!)</f>
        <v>#REF!</v>
      </c>
      <c r="AH13" s="61" t="e">
        <f>SUM(#REF!)</f>
        <v>#REF!</v>
      </c>
      <c r="AI13" s="61" t="e">
        <f>SUM(#REF!)</f>
        <v>#REF!</v>
      </c>
      <c r="AJ13" s="61" t="e">
        <f>SUM(#REF!)</f>
        <v>#REF!</v>
      </c>
      <c r="AK13" s="75" t="e">
        <f t="shared" si="6"/>
        <v>#REF!</v>
      </c>
      <c r="AL13" s="52" t="e">
        <f>SUM(#REF!)</f>
        <v>#REF!</v>
      </c>
      <c r="AM13" s="52" t="e">
        <f>SUM(#REF!)</f>
        <v>#REF!</v>
      </c>
      <c r="AN13" s="52" t="e">
        <f>SUM(#REF!)</f>
        <v>#REF!</v>
      </c>
      <c r="AO13" s="52" t="e">
        <f>SUM(#REF!)</f>
        <v>#REF!</v>
      </c>
      <c r="AP13" s="75" t="e">
        <f t="shared" si="7"/>
        <v>#REF!</v>
      </c>
      <c r="AQ13" s="142"/>
      <c r="AR13" s="142"/>
      <c r="AS13" s="142"/>
      <c r="AT13" s="19"/>
      <c r="AU13" s="124">
        <v>0</v>
      </c>
      <c r="AV13" s="124">
        <v>0</v>
      </c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</row>
    <row r="14" spans="1:193" s="5" customFormat="1" ht="18" customHeight="1" x14ac:dyDescent="0.25">
      <c r="A14" s="8" t="s">
        <v>0</v>
      </c>
      <c r="B14" s="8"/>
      <c r="C14" s="52" t="e">
        <f>SUM(#REF!)</f>
        <v>#REF!</v>
      </c>
      <c r="D14" s="52" t="e">
        <f>SUM(#REF!)</f>
        <v>#REF!</v>
      </c>
      <c r="E14" s="52" t="e">
        <f>SUM(#REF!)</f>
        <v>#REF!</v>
      </c>
      <c r="F14" s="52" t="e">
        <f>SUM(#REF!)</f>
        <v>#REF!</v>
      </c>
      <c r="G14" s="75" t="e">
        <f t="shared" si="0"/>
        <v>#REF!</v>
      </c>
      <c r="H14" s="52" t="e">
        <f>SUM(#REF!)</f>
        <v>#REF!</v>
      </c>
      <c r="I14" s="52" t="e">
        <f>SUM(#REF!)</f>
        <v>#REF!</v>
      </c>
      <c r="J14" s="52" t="e">
        <f>SUM(#REF!)</f>
        <v>#REF!</v>
      </c>
      <c r="K14" s="52" t="e">
        <f>SUM(#REF!)</f>
        <v>#REF!</v>
      </c>
      <c r="L14" s="75" t="e">
        <f t="shared" si="1"/>
        <v>#REF!</v>
      </c>
      <c r="M14" s="52" t="e">
        <f>SUM(#REF!)</f>
        <v>#REF!</v>
      </c>
      <c r="N14" s="52" t="e">
        <f>SUM(#REF!)</f>
        <v>#REF!</v>
      </c>
      <c r="O14" s="52" t="e">
        <f>SUM(#REF!)</f>
        <v>#REF!</v>
      </c>
      <c r="P14" s="52" t="e">
        <f>SUM(#REF!)</f>
        <v>#REF!</v>
      </c>
      <c r="Q14" s="75" t="e">
        <f t="shared" si="2"/>
        <v>#REF!</v>
      </c>
      <c r="R14" s="52" t="e">
        <f>SUM(#REF!)</f>
        <v>#REF!</v>
      </c>
      <c r="S14" s="52" t="e">
        <f>SUM(#REF!)</f>
        <v>#REF!</v>
      </c>
      <c r="T14" s="52" t="e">
        <f>SUM(#REF!)</f>
        <v>#REF!</v>
      </c>
      <c r="U14" s="52" t="e">
        <f>SUM(#REF!)</f>
        <v>#REF!</v>
      </c>
      <c r="V14" s="75" t="e">
        <f t="shared" si="3"/>
        <v>#REF!</v>
      </c>
      <c r="W14" s="52" t="e">
        <f>SUM(#REF!)</f>
        <v>#REF!</v>
      </c>
      <c r="X14" s="52" t="e">
        <f>SUM(#REF!)</f>
        <v>#REF!</v>
      </c>
      <c r="Y14" s="52" t="e">
        <f>SUM(#REF!)</f>
        <v>#REF!</v>
      </c>
      <c r="Z14" s="52" t="e">
        <f>SUM(#REF!)</f>
        <v>#REF!</v>
      </c>
      <c r="AA14" s="75" t="e">
        <f t="shared" si="4"/>
        <v>#REF!</v>
      </c>
      <c r="AB14" s="52" t="e">
        <f>SUM(#REF!)</f>
        <v>#REF!</v>
      </c>
      <c r="AC14" s="52" t="e">
        <f>SUM(#REF!)</f>
        <v>#REF!</v>
      </c>
      <c r="AD14" s="52" t="e">
        <f>SUM(#REF!)</f>
        <v>#REF!</v>
      </c>
      <c r="AE14" s="52" t="e">
        <f>SUM(#REF!)</f>
        <v>#REF!</v>
      </c>
      <c r="AF14" s="75" t="e">
        <f t="shared" si="5"/>
        <v>#REF!</v>
      </c>
      <c r="AG14" s="52" t="e">
        <f>SUM(#REF!)</f>
        <v>#REF!</v>
      </c>
      <c r="AH14" s="52" t="e">
        <f>SUM(#REF!)</f>
        <v>#REF!</v>
      </c>
      <c r="AI14" s="52" t="e">
        <f>SUM(#REF!)</f>
        <v>#REF!</v>
      </c>
      <c r="AJ14" s="52" t="e">
        <f>SUM(#REF!)</f>
        <v>#REF!</v>
      </c>
      <c r="AK14" s="75" t="e">
        <f t="shared" si="6"/>
        <v>#REF!</v>
      </c>
      <c r="AL14" s="52" t="e">
        <f>SUM(#REF!)</f>
        <v>#REF!</v>
      </c>
      <c r="AM14" s="52" t="e">
        <f>SUM(#REF!)</f>
        <v>#REF!</v>
      </c>
      <c r="AN14" s="52" t="e">
        <f>SUM(#REF!)</f>
        <v>#REF!</v>
      </c>
      <c r="AO14" s="52" t="e">
        <f>SUM(#REF!)</f>
        <v>#REF!</v>
      </c>
      <c r="AP14" s="75" t="e">
        <f t="shared" si="7"/>
        <v>#REF!</v>
      </c>
      <c r="AQ14" s="142"/>
      <c r="AR14" s="142"/>
      <c r="AS14" s="142"/>
      <c r="AT14" s="6"/>
      <c r="AU14" s="124">
        <v>33.979999999999997</v>
      </c>
      <c r="AV14" s="124">
        <v>228.23999999999998</v>
      </c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</row>
    <row r="15" spans="1:193" s="50" customFormat="1" ht="18" customHeight="1" thickBot="1" x14ac:dyDescent="0.3">
      <c r="A15" s="49" t="s">
        <v>87</v>
      </c>
      <c r="B15" s="49"/>
      <c r="C15" s="104" t="e">
        <f>SUM(#REF!)</f>
        <v>#REF!</v>
      </c>
      <c r="D15" s="104" t="e">
        <f>SUM(#REF!)</f>
        <v>#REF!</v>
      </c>
      <c r="E15" s="104" t="e">
        <f>SUM(#REF!)</f>
        <v>#REF!</v>
      </c>
      <c r="F15" s="104" t="e">
        <f>SUM(#REF!)</f>
        <v>#REF!</v>
      </c>
      <c r="G15" s="105" t="e">
        <f t="shared" si="0"/>
        <v>#REF!</v>
      </c>
      <c r="H15" s="104" t="e">
        <f>SUM(#REF!)</f>
        <v>#REF!</v>
      </c>
      <c r="I15" s="104" t="e">
        <f>SUM(#REF!)</f>
        <v>#REF!</v>
      </c>
      <c r="J15" s="104" t="e">
        <f>SUM(#REF!)</f>
        <v>#REF!</v>
      </c>
      <c r="K15" s="104" t="e">
        <f>SUM(#REF!)</f>
        <v>#REF!</v>
      </c>
      <c r="L15" s="105" t="e">
        <f t="shared" si="1"/>
        <v>#REF!</v>
      </c>
      <c r="M15" s="104" t="e">
        <f>SUM(#REF!)</f>
        <v>#REF!</v>
      </c>
      <c r="N15" s="104" t="e">
        <f>SUM(#REF!)</f>
        <v>#REF!</v>
      </c>
      <c r="O15" s="104" t="e">
        <f>SUM(#REF!)</f>
        <v>#REF!</v>
      </c>
      <c r="P15" s="104" t="e">
        <f>SUM(#REF!)</f>
        <v>#REF!</v>
      </c>
      <c r="Q15" s="105" t="e">
        <f t="shared" si="2"/>
        <v>#REF!</v>
      </c>
      <c r="R15" s="104" t="e">
        <f>SUM(#REF!)</f>
        <v>#REF!</v>
      </c>
      <c r="S15" s="104" t="e">
        <f>SUM(#REF!)</f>
        <v>#REF!</v>
      </c>
      <c r="T15" s="104" t="e">
        <f>SUM(#REF!)</f>
        <v>#REF!</v>
      </c>
      <c r="U15" s="104" t="e">
        <f>SUM(#REF!)</f>
        <v>#REF!</v>
      </c>
      <c r="V15" s="105" t="e">
        <f t="shared" si="3"/>
        <v>#REF!</v>
      </c>
      <c r="W15" s="104" t="e">
        <f>SUM(#REF!)</f>
        <v>#REF!</v>
      </c>
      <c r="X15" s="104" t="e">
        <f>SUM(#REF!)</f>
        <v>#REF!</v>
      </c>
      <c r="Y15" s="104" t="e">
        <f>SUM(#REF!)</f>
        <v>#REF!</v>
      </c>
      <c r="Z15" s="104" t="e">
        <f>SUM(#REF!)</f>
        <v>#REF!</v>
      </c>
      <c r="AA15" s="105" t="e">
        <f t="shared" si="4"/>
        <v>#REF!</v>
      </c>
      <c r="AB15" s="104" t="e">
        <f>SUM(#REF!)</f>
        <v>#REF!</v>
      </c>
      <c r="AC15" s="104" t="e">
        <f>SUM(#REF!)</f>
        <v>#REF!</v>
      </c>
      <c r="AD15" s="104" t="e">
        <f>SUM(#REF!)</f>
        <v>#REF!</v>
      </c>
      <c r="AE15" s="104" t="e">
        <f>SUM(#REF!)</f>
        <v>#REF!</v>
      </c>
      <c r="AF15" s="105" t="e">
        <f t="shared" si="5"/>
        <v>#REF!</v>
      </c>
      <c r="AG15" s="104" t="e">
        <f>SUM(#REF!)</f>
        <v>#REF!</v>
      </c>
      <c r="AH15" s="104" t="e">
        <f>SUM(#REF!)</f>
        <v>#REF!</v>
      </c>
      <c r="AI15" s="104" t="e">
        <f>SUM(#REF!)</f>
        <v>#REF!</v>
      </c>
      <c r="AJ15" s="104" t="e">
        <f>SUM(#REF!)</f>
        <v>#REF!</v>
      </c>
      <c r="AK15" s="75" t="e">
        <f t="shared" si="6"/>
        <v>#REF!</v>
      </c>
      <c r="AL15" s="52" t="e">
        <f>SUM(#REF!)</f>
        <v>#REF!</v>
      </c>
      <c r="AM15" s="52" t="e">
        <f>SUM(#REF!)</f>
        <v>#REF!</v>
      </c>
      <c r="AN15" s="52" t="e">
        <f>SUM(#REF!)</f>
        <v>#REF!</v>
      </c>
      <c r="AO15" s="52" t="e">
        <f>SUM(#REF!)</f>
        <v>#REF!</v>
      </c>
      <c r="AP15" s="75" t="e">
        <f t="shared" si="7"/>
        <v>#REF!</v>
      </c>
      <c r="AQ15" s="142"/>
      <c r="AR15" s="142"/>
      <c r="AS15" s="142"/>
      <c r="AT15" s="48"/>
      <c r="AU15" s="124">
        <v>13975.63</v>
      </c>
      <c r="AV15" s="124">
        <v>13975.630000000001</v>
      </c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</row>
    <row r="16" spans="1:193" s="16" customFormat="1" ht="18" customHeight="1" thickTop="1" thickBot="1" x14ac:dyDescent="0.3">
      <c r="A16" s="56" t="s">
        <v>14</v>
      </c>
      <c r="B16" s="56"/>
      <c r="C16" s="57" t="e">
        <f t="shared" ref="C16:L16" si="8">SUM(C5:C15)</f>
        <v>#REF!</v>
      </c>
      <c r="D16" s="57" t="e">
        <f t="shared" si="8"/>
        <v>#REF!</v>
      </c>
      <c r="E16" s="57" t="e">
        <f t="shared" si="8"/>
        <v>#REF!</v>
      </c>
      <c r="F16" s="57" t="e">
        <f t="shared" si="8"/>
        <v>#REF!</v>
      </c>
      <c r="G16" s="76" t="e">
        <f t="shared" si="8"/>
        <v>#REF!</v>
      </c>
      <c r="H16" s="57" t="e">
        <f t="shared" si="8"/>
        <v>#REF!</v>
      </c>
      <c r="I16" s="57" t="e">
        <f t="shared" si="8"/>
        <v>#REF!</v>
      </c>
      <c r="J16" s="57" t="e">
        <f t="shared" si="8"/>
        <v>#REF!</v>
      </c>
      <c r="K16" s="57" t="e">
        <f t="shared" si="8"/>
        <v>#REF!</v>
      </c>
      <c r="L16" s="76" t="e">
        <f t="shared" si="8"/>
        <v>#REF!</v>
      </c>
      <c r="M16" s="57" t="e">
        <f t="shared" ref="M16:AP16" si="9">SUM(M5:M15)</f>
        <v>#REF!</v>
      </c>
      <c r="N16" s="57" t="e">
        <f t="shared" si="9"/>
        <v>#REF!</v>
      </c>
      <c r="O16" s="57" t="e">
        <f t="shared" si="9"/>
        <v>#REF!</v>
      </c>
      <c r="P16" s="57" t="e">
        <f t="shared" si="9"/>
        <v>#REF!</v>
      </c>
      <c r="Q16" s="76" t="e">
        <f t="shared" si="9"/>
        <v>#REF!</v>
      </c>
      <c r="R16" s="57" t="e">
        <f t="shared" si="9"/>
        <v>#REF!</v>
      </c>
      <c r="S16" s="57" t="e">
        <f t="shared" si="9"/>
        <v>#REF!</v>
      </c>
      <c r="T16" s="57" t="e">
        <f t="shared" si="9"/>
        <v>#REF!</v>
      </c>
      <c r="U16" s="57" t="e">
        <f t="shared" si="9"/>
        <v>#REF!</v>
      </c>
      <c r="V16" s="76" t="e">
        <f t="shared" si="9"/>
        <v>#REF!</v>
      </c>
      <c r="W16" s="57" t="e">
        <f t="shared" si="9"/>
        <v>#REF!</v>
      </c>
      <c r="X16" s="57" t="e">
        <f t="shared" si="9"/>
        <v>#REF!</v>
      </c>
      <c r="Y16" s="57" t="e">
        <f t="shared" si="9"/>
        <v>#REF!</v>
      </c>
      <c r="Z16" s="57" t="e">
        <f t="shared" si="9"/>
        <v>#REF!</v>
      </c>
      <c r="AA16" s="76" t="e">
        <f t="shared" si="9"/>
        <v>#REF!</v>
      </c>
      <c r="AB16" s="57" t="e">
        <f t="shared" si="9"/>
        <v>#REF!</v>
      </c>
      <c r="AC16" s="57" t="e">
        <f t="shared" si="9"/>
        <v>#REF!</v>
      </c>
      <c r="AD16" s="57" t="e">
        <f t="shared" si="9"/>
        <v>#REF!</v>
      </c>
      <c r="AE16" s="57" t="e">
        <f t="shared" si="9"/>
        <v>#REF!</v>
      </c>
      <c r="AF16" s="76" t="e">
        <f t="shared" si="9"/>
        <v>#REF!</v>
      </c>
      <c r="AG16" s="57" t="e">
        <f t="shared" si="9"/>
        <v>#REF!</v>
      </c>
      <c r="AH16" s="57" t="e">
        <f t="shared" si="9"/>
        <v>#REF!</v>
      </c>
      <c r="AI16" s="57" t="e">
        <f t="shared" si="9"/>
        <v>#REF!</v>
      </c>
      <c r="AJ16" s="57" t="e">
        <f t="shared" si="9"/>
        <v>#REF!</v>
      </c>
      <c r="AK16" s="76" t="e">
        <f t="shared" si="9"/>
        <v>#REF!</v>
      </c>
      <c r="AL16" s="57" t="e">
        <f t="shared" si="9"/>
        <v>#REF!</v>
      </c>
      <c r="AM16" s="57" t="e">
        <f t="shared" si="9"/>
        <v>#REF!</v>
      </c>
      <c r="AN16" s="57" t="e">
        <f t="shared" si="9"/>
        <v>#REF!</v>
      </c>
      <c r="AO16" s="57" t="e">
        <f t="shared" si="9"/>
        <v>#REF!</v>
      </c>
      <c r="AP16" s="76" t="e">
        <f t="shared" si="9"/>
        <v>#REF!</v>
      </c>
      <c r="AQ16" s="145"/>
      <c r="AR16" s="145"/>
      <c r="AS16" s="145"/>
      <c r="AT16" s="15"/>
      <c r="AU16" s="138">
        <v>89745.922000000006</v>
      </c>
      <c r="AV16" s="138">
        <v>104284.36</v>
      </c>
      <c r="AW16" s="15" t="s">
        <v>96</v>
      </c>
      <c r="AX16" s="15"/>
      <c r="AY16" s="15"/>
      <c r="AZ16" s="15"/>
      <c r="BA16" s="15"/>
      <c r="BB16" s="15">
        <f t="shared" ref="BB16:DJ16" si="10">SUM(BB5:BB15)</f>
        <v>0</v>
      </c>
      <c r="BC16" s="15">
        <f t="shared" si="10"/>
        <v>0</v>
      </c>
      <c r="BD16" s="15">
        <f t="shared" si="10"/>
        <v>0</v>
      </c>
      <c r="BE16" s="15">
        <f t="shared" si="10"/>
        <v>0</v>
      </c>
      <c r="BF16" s="15">
        <f t="shared" si="10"/>
        <v>0</v>
      </c>
      <c r="BG16" s="15">
        <f t="shared" si="10"/>
        <v>0</v>
      </c>
      <c r="BH16" s="15">
        <f t="shared" si="10"/>
        <v>0</v>
      </c>
      <c r="BI16" s="15">
        <f t="shared" si="10"/>
        <v>0</v>
      </c>
      <c r="BJ16" s="15">
        <f t="shared" si="10"/>
        <v>0</v>
      </c>
      <c r="BK16" s="15">
        <f t="shared" si="10"/>
        <v>0</v>
      </c>
      <c r="BL16" s="15">
        <f t="shared" si="10"/>
        <v>0</v>
      </c>
      <c r="BM16" s="15">
        <f t="shared" si="10"/>
        <v>0</v>
      </c>
      <c r="BN16" s="15">
        <f t="shared" si="10"/>
        <v>0</v>
      </c>
      <c r="BO16" s="15">
        <f t="shared" si="10"/>
        <v>0</v>
      </c>
      <c r="BP16" s="15">
        <f t="shared" si="10"/>
        <v>0</v>
      </c>
      <c r="BQ16" s="15">
        <f t="shared" si="10"/>
        <v>0</v>
      </c>
      <c r="BR16" s="15">
        <f t="shared" si="10"/>
        <v>0</v>
      </c>
      <c r="BS16" s="15">
        <f t="shared" si="10"/>
        <v>0</v>
      </c>
      <c r="BT16" s="15">
        <f t="shared" si="10"/>
        <v>0</v>
      </c>
      <c r="BU16" s="15">
        <f t="shared" si="10"/>
        <v>0</v>
      </c>
      <c r="BV16" s="15">
        <f t="shared" si="10"/>
        <v>0</v>
      </c>
      <c r="BW16" s="15">
        <f t="shared" si="10"/>
        <v>0</v>
      </c>
      <c r="BX16" s="15">
        <f t="shared" si="10"/>
        <v>0</v>
      </c>
      <c r="BY16" s="15">
        <f t="shared" si="10"/>
        <v>0</v>
      </c>
      <c r="BZ16" s="15">
        <f t="shared" si="10"/>
        <v>0</v>
      </c>
      <c r="CA16" s="15">
        <f t="shared" si="10"/>
        <v>0</v>
      </c>
      <c r="CB16" s="15">
        <f t="shared" si="10"/>
        <v>0</v>
      </c>
      <c r="CC16" s="15">
        <f t="shared" si="10"/>
        <v>0</v>
      </c>
      <c r="CD16" s="15">
        <f t="shared" si="10"/>
        <v>0</v>
      </c>
      <c r="CE16" s="15">
        <f t="shared" si="10"/>
        <v>0</v>
      </c>
      <c r="CF16" s="15">
        <f t="shared" si="10"/>
        <v>0</v>
      </c>
      <c r="CG16" s="15">
        <f t="shared" si="10"/>
        <v>0</v>
      </c>
      <c r="CH16" s="15">
        <f t="shared" si="10"/>
        <v>0</v>
      </c>
      <c r="CI16" s="15">
        <f t="shared" si="10"/>
        <v>0</v>
      </c>
      <c r="CJ16" s="15">
        <f t="shared" si="10"/>
        <v>0</v>
      </c>
      <c r="CK16" s="15">
        <f t="shared" si="10"/>
        <v>0</v>
      </c>
      <c r="CL16" s="15">
        <f t="shared" si="10"/>
        <v>0</v>
      </c>
      <c r="CM16" s="15">
        <f t="shared" si="10"/>
        <v>0</v>
      </c>
      <c r="CN16" s="15">
        <f t="shared" si="10"/>
        <v>0</v>
      </c>
      <c r="CO16" s="15">
        <f t="shared" si="10"/>
        <v>0</v>
      </c>
      <c r="CP16" s="15">
        <f t="shared" si="10"/>
        <v>0</v>
      </c>
      <c r="CQ16" s="15">
        <f t="shared" si="10"/>
        <v>0</v>
      </c>
      <c r="CR16" s="15">
        <f t="shared" si="10"/>
        <v>0</v>
      </c>
      <c r="CS16" s="15">
        <f t="shared" si="10"/>
        <v>0</v>
      </c>
      <c r="CT16" s="15">
        <f t="shared" si="10"/>
        <v>0</v>
      </c>
      <c r="CU16" s="15">
        <f t="shared" si="10"/>
        <v>0</v>
      </c>
      <c r="CV16" s="15">
        <f t="shared" si="10"/>
        <v>0</v>
      </c>
      <c r="CW16" s="15">
        <f t="shared" si="10"/>
        <v>0</v>
      </c>
      <c r="CX16" s="15">
        <f t="shared" si="10"/>
        <v>0</v>
      </c>
      <c r="CY16" s="15">
        <f t="shared" si="10"/>
        <v>0</v>
      </c>
      <c r="CZ16" s="15">
        <f t="shared" si="10"/>
        <v>0</v>
      </c>
      <c r="DA16" s="15">
        <f t="shared" si="10"/>
        <v>0</v>
      </c>
      <c r="DB16" s="15">
        <f t="shared" si="10"/>
        <v>0</v>
      </c>
      <c r="DC16" s="15">
        <f t="shared" si="10"/>
        <v>0</v>
      </c>
      <c r="DD16" s="15">
        <f t="shared" si="10"/>
        <v>58.24</v>
      </c>
      <c r="DE16" s="15">
        <f t="shared" si="10"/>
        <v>0</v>
      </c>
      <c r="DF16" s="15">
        <f t="shared" si="10"/>
        <v>0</v>
      </c>
      <c r="DG16" s="15">
        <f t="shared" si="10"/>
        <v>0</v>
      </c>
      <c r="DH16" s="15">
        <f t="shared" si="10"/>
        <v>0</v>
      </c>
      <c r="DI16" s="15">
        <f t="shared" si="10"/>
        <v>0</v>
      </c>
      <c r="DJ16" s="15">
        <f t="shared" si="10"/>
        <v>0</v>
      </c>
    </row>
    <row r="17" spans="1:652" s="5" customFormat="1" ht="18" customHeight="1" thickTop="1" x14ac:dyDescent="0.25">
      <c r="A17" s="8" t="s">
        <v>15</v>
      </c>
      <c r="B17" s="8"/>
      <c r="C17" s="52" t="e">
        <f>SUM(#REF!)</f>
        <v>#REF!</v>
      </c>
      <c r="D17" s="52" t="e">
        <f>SUM(#REF!)</f>
        <v>#REF!</v>
      </c>
      <c r="E17" s="52" t="e">
        <f>SUM(#REF!)</f>
        <v>#REF!</v>
      </c>
      <c r="F17" s="52" t="e">
        <f>SUM(#REF!)</f>
        <v>#REF!</v>
      </c>
      <c r="G17" s="75" t="e">
        <f t="shared" ref="G17:G40" si="11">SUM(C17:F17)</f>
        <v>#REF!</v>
      </c>
      <c r="H17" s="52" t="e">
        <f>SUM(#REF!)</f>
        <v>#REF!</v>
      </c>
      <c r="I17" s="52" t="e">
        <f>SUM(#REF!)</f>
        <v>#REF!</v>
      </c>
      <c r="J17" s="52" t="e">
        <f>SUM(#REF!)</f>
        <v>#REF!</v>
      </c>
      <c r="K17" s="52" t="e">
        <f>SUM(#REF!)</f>
        <v>#REF!</v>
      </c>
      <c r="L17" s="75" t="e">
        <f t="shared" ref="L17:L40" si="12">SUM(H17:K17)</f>
        <v>#REF!</v>
      </c>
      <c r="M17" s="52" t="e">
        <f>SUM(#REF!)</f>
        <v>#REF!</v>
      </c>
      <c r="N17" s="52" t="e">
        <f>SUM(#REF!)</f>
        <v>#REF!</v>
      </c>
      <c r="O17" s="52" t="e">
        <f>SUM(#REF!)</f>
        <v>#REF!</v>
      </c>
      <c r="P17" s="52" t="e">
        <f>SUM(#REF!)</f>
        <v>#REF!</v>
      </c>
      <c r="Q17" s="75" t="e">
        <f t="shared" ref="Q17:Q24" si="13">SUM(M17:P17)</f>
        <v>#REF!</v>
      </c>
      <c r="R17" s="52" t="e">
        <f>SUM(#REF!)</f>
        <v>#REF!</v>
      </c>
      <c r="S17" s="52" t="e">
        <f>SUM(#REF!)</f>
        <v>#REF!</v>
      </c>
      <c r="T17" s="52" t="e">
        <f>SUM(#REF!)</f>
        <v>#REF!</v>
      </c>
      <c r="U17" s="52" t="e">
        <f>SUM(#REF!)</f>
        <v>#REF!</v>
      </c>
      <c r="V17" s="75" t="e">
        <f t="shared" ref="V17:V26" si="14">SUM(R17:U17)</f>
        <v>#REF!</v>
      </c>
      <c r="W17" s="52" t="e">
        <f>SUM(#REF!)</f>
        <v>#REF!</v>
      </c>
      <c r="X17" s="52" t="e">
        <f>SUM(#REF!)</f>
        <v>#REF!</v>
      </c>
      <c r="Y17" s="52" t="e">
        <f>SUM(#REF!)</f>
        <v>#REF!</v>
      </c>
      <c r="Z17" s="52" t="e">
        <f>SUM(#REF!)</f>
        <v>#REF!</v>
      </c>
      <c r="AA17" s="75" t="e">
        <f t="shared" ref="AA17:AA26" si="15">SUM(W17:Z17)</f>
        <v>#REF!</v>
      </c>
      <c r="AB17" s="52" t="e">
        <f>SUM(#REF!)</f>
        <v>#REF!</v>
      </c>
      <c r="AC17" s="52" t="e">
        <f>SUM(#REF!)</f>
        <v>#REF!</v>
      </c>
      <c r="AD17" s="52" t="e">
        <f>SUM(#REF!)</f>
        <v>#REF!</v>
      </c>
      <c r="AE17" s="52" t="e">
        <f>SUM(#REF!)</f>
        <v>#REF!</v>
      </c>
      <c r="AF17" s="75" t="e">
        <f t="shared" ref="AF17:AF26" si="16">SUM(AB17:AE17)</f>
        <v>#REF!</v>
      </c>
      <c r="AG17" s="52" t="e">
        <f>SUM(#REF!)</f>
        <v>#REF!</v>
      </c>
      <c r="AH17" s="52" t="e">
        <f>SUM(#REF!)</f>
        <v>#REF!</v>
      </c>
      <c r="AI17" s="52" t="e">
        <f>SUM(#REF!)</f>
        <v>#REF!</v>
      </c>
      <c r="AJ17" s="52" t="e">
        <f>SUM(#REF!)</f>
        <v>#REF!</v>
      </c>
      <c r="AK17" s="75" t="e">
        <f t="shared" ref="AK17:AK26" si="17">SUM(AG17:AJ17)</f>
        <v>#REF!</v>
      </c>
      <c r="AL17" s="52" t="e">
        <f>SUM(#REF!)</f>
        <v>#REF!</v>
      </c>
      <c r="AM17" s="52" t="e">
        <f>SUM(#REF!)</f>
        <v>#REF!</v>
      </c>
      <c r="AN17" s="52" t="e">
        <f>SUM(#REF!)</f>
        <v>#REF!</v>
      </c>
      <c r="AO17" s="52" t="e">
        <f>SUM(#REF!)</f>
        <v>#REF!</v>
      </c>
      <c r="AP17" s="75" t="e">
        <f t="shared" ref="AP17:AP26" si="18">SUM(AL17:AO17)</f>
        <v>#REF!</v>
      </c>
      <c r="AQ17" s="142"/>
      <c r="AR17" s="142"/>
      <c r="AS17" s="142"/>
      <c r="AT17" s="6"/>
      <c r="AU17" s="124">
        <v>32656.129999999997</v>
      </c>
      <c r="AV17" s="124">
        <v>33424.42</v>
      </c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GK17" s="5">
        <f>1636+1587.65</f>
        <v>3223.65</v>
      </c>
    </row>
    <row r="18" spans="1:652" s="5" customFormat="1" ht="18" customHeight="1" x14ac:dyDescent="0.25">
      <c r="A18" s="5" t="s">
        <v>16</v>
      </c>
      <c r="B18" s="18"/>
      <c r="C18" s="52" t="e">
        <f>SUM(#REF!)</f>
        <v>#REF!</v>
      </c>
      <c r="D18" s="52" t="e">
        <f>SUM(#REF!)</f>
        <v>#REF!</v>
      </c>
      <c r="E18" s="52" t="e">
        <f>SUM(#REF!)</f>
        <v>#REF!</v>
      </c>
      <c r="F18" s="52" t="e">
        <f>SUM(#REF!)</f>
        <v>#REF!</v>
      </c>
      <c r="G18" s="75" t="e">
        <f t="shared" si="11"/>
        <v>#REF!</v>
      </c>
      <c r="H18" s="52" t="e">
        <f>SUM(#REF!)</f>
        <v>#REF!</v>
      </c>
      <c r="I18" s="52" t="e">
        <f>SUM(#REF!)</f>
        <v>#REF!</v>
      </c>
      <c r="J18" s="52" t="e">
        <f>SUM(#REF!)</f>
        <v>#REF!</v>
      </c>
      <c r="K18" s="52" t="e">
        <f>SUM(#REF!)</f>
        <v>#REF!</v>
      </c>
      <c r="L18" s="75" t="e">
        <f t="shared" si="12"/>
        <v>#REF!</v>
      </c>
      <c r="M18" s="52" t="e">
        <f>SUM(#REF!)</f>
        <v>#REF!</v>
      </c>
      <c r="N18" s="52" t="e">
        <f>SUM(#REF!)</f>
        <v>#REF!</v>
      </c>
      <c r="O18" s="52" t="e">
        <f>SUM(#REF!)</f>
        <v>#REF!</v>
      </c>
      <c r="P18" s="52" t="e">
        <f>SUM(#REF!)</f>
        <v>#REF!</v>
      </c>
      <c r="Q18" s="75" t="e">
        <f t="shared" si="13"/>
        <v>#REF!</v>
      </c>
      <c r="R18" s="52" t="e">
        <f>SUM(#REF!)</f>
        <v>#REF!</v>
      </c>
      <c r="S18" s="52" t="e">
        <f>SUM(#REF!)</f>
        <v>#REF!</v>
      </c>
      <c r="T18" s="52" t="e">
        <f>SUM(#REF!)</f>
        <v>#REF!</v>
      </c>
      <c r="U18" s="52" t="e">
        <f>SUM(#REF!)</f>
        <v>#REF!</v>
      </c>
      <c r="V18" s="75" t="e">
        <f t="shared" si="14"/>
        <v>#REF!</v>
      </c>
      <c r="W18" s="52" t="e">
        <f>SUM(#REF!)</f>
        <v>#REF!</v>
      </c>
      <c r="X18" s="52" t="e">
        <f>SUM(#REF!)</f>
        <v>#REF!</v>
      </c>
      <c r="Y18" s="52" t="e">
        <f>SUM(#REF!)</f>
        <v>#REF!</v>
      </c>
      <c r="Z18" s="52" t="e">
        <f>SUM(#REF!)</f>
        <v>#REF!</v>
      </c>
      <c r="AA18" s="75" t="e">
        <f t="shared" si="15"/>
        <v>#REF!</v>
      </c>
      <c r="AB18" s="52" t="e">
        <f>SUM(#REF!)</f>
        <v>#REF!</v>
      </c>
      <c r="AC18" s="52" t="e">
        <f>SUM(#REF!)</f>
        <v>#REF!</v>
      </c>
      <c r="AD18" s="52" t="e">
        <f>SUM(#REF!)</f>
        <v>#REF!</v>
      </c>
      <c r="AE18" s="52" t="e">
        <f>SUM(#REF!)</f>
        <v>#REF!</v>
      </c>
      <c r="AF18" s="75" t="e">
        <f t="shared" si="16"/>
        <v>#REF!</v>
      </c>
      <c r="AG18" s="52" t="e">
        <f>SUM(#REF!)</f>
        <v>#REF!</v>
      </c>
      <c r="AH18" s="52" t="e">
        <f>SUM(#REF!)</f>
        <v>#REF!</v>
      </c>
      <c r="AI18" s="52" t="e">
        <f>SUM(#REF!)</f>
        <v>#REF!</v>
      </c>
      <c r="AJ18" s="52" t="e">
        <f>SUM(#REF!)</f>
        <v>#REF!</v>
      </c>
      <c r="AK18" s="75" t="e">
        <f t="shared" si="17"/>
        <v>#REF!</v>
      </c>
      <c r="AL18" s="52" t="e">
        <f>SUM(#REF!)</f>
        <v>#REF!</v>
      </c>
      <c r="AM18" s="52" t="e">
        <f>SUM(#REF!)</f>
        <v>#REF!</v>
      </c>
      <c r="AN18" s="52" t="e">
        <f>SUM(#REF!)</f>
        <v>#REF!</v>
      </c>
      <c r="AO18" s="52" t="e">
        <f>SUM(#REF!)</f>
        <v>#REF!</v>
      </c>
      <c r="AP18" s="75" t="e">
        <f t="shared" si="18"/>
        <v>#REF!</v>
      </c>
      <c r="AQ18" s="142"/>
      <c r="AR18" s="142"/>
      <c r="AS18" s="142"/>
      <c r="AT18" s="6"/>
      <c r="AU18" s="124">
        <v>8361.99</v>
      </c>
      <c r="AV18" s="124">
        <v>8091.83</v>
      </c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GG18" s="5">
        <f>811.29+740.5+593.3</f>
        <v>2145.09</v>
      </c>
    </row>
    <row r="19" spans="1:652" s="5" customFormat="1" ht="18" customHeight="1" x14ac:dyDescent="0.25">
      <c r="A19" s="5" t="s">
        <v>17</v>
      </c>
      <c r="B19" s="18"/>
      <c r="C19" s="52" t="e">
        <f>SUM(#REF!)</f>
        <v>#REF!</v>
      </c>
      <c r="D19" s="52" t="e">
        <f>SUM(#REF!)</f>
        <v>#REF!</v>
      </c>
      <c r="E19" s="52" t="e">
        <f>SUM(#REF!)</f>
        <v>#REF!</v>
      </c>
      <c r="F19" s="52" t="e">
        <f>SUM(#REF!)</f>
        <v>#REF!</v>
      </c>
      <c r="G19" s="75" t="e">
        <f t="shared" si="11"/>
        <v>#REF!</v>
      </c>
      <c r="H19" s="52" t="e">
        <f>SUM(#REF!)</f>
        <v>#REF!</v>
      </c>
      <c r="I19" s="52" t="e">
        <f>SUM(#REF!)</f>
        <v>#REF!</v>
      </c>
      <c r="J19" s="52" t="e">
        <f>SUM(#REF!)</f>
        <v>#REF!</v>
      </c>
      <c r="K19" s="52" t="e">
        <f>SUM(#REF!)</f>
        <v>#REF!</v>
      </c>
      <c r="L19" s="75" t="e">
        <f t="shared" si="12"/>
        <v>#REF!</v>
      </c>
      <c r="M19" s="52" t="e">
        <f>SUM(#REF!)</f>
        <v>#REF!</v>
      </c>
      <c r="N19" s="52" t="e">
        <f>SUM(#REF!)</f>
        <v>#REF!</v>
      </c>
      <c r="O19" s="52" t="e">
        <f>SUM(#REF!)</f>
        <v>#REF!</v>
      </c>
      <c r="P19" s="52" t="e">
        <f>SUM(#REF!)</f>
        <v>#REF!</v>
      </c>
      <c r="Q19" s="75" t="e">
        <f t="shared" si="13"/>
        <v>#REF!</v>
      </c>
      <c r="R19" s="52" t="e">
        <f>SUM(#REF!)</f>
        <v>#REF!</v>
      </c>
      <c r="S19" s="52" t="e">
        <f>SUM(#REF!)</f>
        <v>#REF!</v>
      </c>
      <c r="T19" s="52" t="e">
        <f>SUM(#REF!)</f>
        <v>#REF!</v>
      </c>
      <c r="U19" s="52" t="e">
        <f>SUM(#REF!)</f>
        <v>#REF!</v>
      </c>
      <c r="V19" s="75" t="e">
        <f t="shared" si="14"/>
        <v>#REF!</v>
      </c>
      <c r="W19" s="52" t="e">
        <f>SUM(#REF!)</f>
        <v>#REF!</v>
      </c>
      <c r="X19" s="52" t="e">
        <f>SUM(#REF!)</f>
        <v>#REF!</v>
      </c>
      <c r="Y19" s="52" t="e">
        <f>SUM(#REF!)</f>
        <v>#REF!</v>
      </c>
      <c r="Z19" s="52" t="e">
        <f>SUM(#REF!)</f>
        <v>#REF!</v>
      </c>
      <c r="AA19" s="75" t="e">
        <f t="shared" si="15"/>
        <v>#REF!</v>
      </c>
      <c r="AB19" s="52" t="e">
        <f>SUM(#REF!)</f>
        <v>#REF!</v>
      </c>
      <c r="AC19" s="52" t="e">
        <f>SUM(#REF!)</f>
        <v>#REF!</v>
      </c>
      <c r="AD19" s="52" t="e">
        <f>SUM(#REF!)</f>
        <v>#REF!</v>
      </c>
      <c r="AE19" s="52" t="e">
        <f>SUM(#REF!)</f>
        <v>#REF!</v>
      </c>
      <c r="AF19" s="75" t="e">
        <f t="shared" si="16"/>
        <v>#REF!</v>
      </c>
      <c r="AG19" s="52" t="e">
        <f>SUM(#REF!)</f>
        <v>#REF!</v>
      </c>
      <c r="AH19" s="52" t="e">
        <f>SUM(#REF!)</f>
        <v>#REF!</v>
      </c>
      <c r="AI19" s="52" t="e">
        <f>SUM(#REF!)</f>
        <v>#REF!</v>
      </c>
      <c r="AJ19" s="52" t="e">
        <f>SUM(#REF!)</f>
        <v>#REF!</v>
      </c>
      <c r="AK19" s="75" t="e">
        <f t="shared" si="17"/>
        <v>#REF!</v>
      </c>
      <c r="AL19" s="52" t="e">
        <f>SUM(#REF!)</f>
        <v>#REF!</v>
      </c>
      <c r="AM19" s="52" t="e">
        <f>SUM(#REF!)</f>
        <v>#REF!</v>
      </c>
      <c r="AN19" s="52" t="e">
        <f>SUM(#REF!)</f>
        <v>#REF!</v>
      </c>
      <c r="AO19" s="52" t="e">
        <f>SUM(#REF!)</f>
        <v>#REF!</v>
      </c>
      <c r="AP19" s="75" t="e">
        <f t="shared" si="18"/>
        <v>#REF!</v>
      </c>
      <c r="AQ19" s="142"/>
      <c r="AR19" s="142"/>
      <c r="AS19" s="142"/>
      <c r="AT19" s="6"/>
      <c r="AU19" s="124">
        <v>21140.66</v>
      </c>
      <c r="AV19" s="124">
        <v>23600.489999999998</v>
      </c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>
        <f>610.61+243.12</f>
        <v>853.73</v>
      </c>
      <c r="DE19" s="6"/>
      <c r="DF19" s="6"/>
      <c r="DG19" s="6"/>
      <c r="DH19" s="6"/>
      <c r="DI19" s="6"/>
      <c r="DJ19" s="6"/>
    </row>
    <row r="20" spans="1:652" s="50" customFormat="1" ht="18" customHeight="1" x14ac:dyDescent="0.25">
      <c r="A20" s="49" t="s">
        <v>79</v>
      </c>
      <c r="B20" s="49"/>
      <c r="C20" s="104" t="e">
        <f>SUM(#REF!)</f>
        <v>#REF!</v>
      </c>
      <c r="D20" s="104" t="e">
        <f>SUM(#REF!)</f>
        <v>#REF!</v>
      </c>
      <c r="E20" s="104" t="e">
        <f>SUM(#REF!)</f>
        <v>#REF!</v>
      </c>
      <c r="F20" s="104" t="e">
        <f>SUM(#REF!)</f>
        <v>#REF!</v>
      </c>
      <c r="G20" s="105" t="e">
        <f t="shared" si="11"/>
        <v>#REF!</v>
      </c>
      <c r="H20" s="104" t="e">
        <f>SUM(#REF!)</f>
        <v>#REF!</v>
      </c>
      <c r="I20" s="104" t="e">
        <f>SUM(#REF!)</f>
        <v>#REF!</v>
      </c>
      <c r="J20" s="104" t="e">
        <f>SUM(#REF!)</f>
        <v>#REF!</v>
      </c>
      <c r="K20" s="104" t="e">
        <f>SUM(#REF!)</f>
        <v>#REF!</v>
      </c>
      <c r="L20" s="105" t="e">
        <f t="shared" si="12"/>
        <v>#REF!</v>
      </c>
      <c r="M20" s="104" t="e">
        <f>SUM(#REF!)</f>
        <v>#REF!</v>
      </c>
      <c r="N20" s="104" t="e">
        <f>SUM(#REF!)</f>
        <v>#REF!</v>
      </c>
      <c r="O20" s="104" t="e">
        <f>SUM(#REF!)</f>
        <v>#REF!</v>
      </c>
      <c r="P20" s="104" t="e">
        <f>SUM(#REF!)</f>
        <v>#REF!</v>
      </c>
      <c r="Q20" s="105" t="e">
        <f t="shared" si="13"/>
        <v>#REF!</v>
      </c>
      <c r="R20" s="104" t="e">
        <f>SUM(#REF!)</f>
        <v>#REF!</v>
      </c>
      <c r="S20" s="104" t="e">
        <f>SUM(#REF!)</f>
        <v>#REF!</v>
      </c>
      <c r="T20" s="104" t="e">
        <f>SUM(#REF!)</f>
        <v>#REF!</v>
      </c>
      <c r="U20" s="104" t="e">
        <f>SUM(#REF!)</f>
        <v>#REF!</v>
      </c>
      <c r="V20" s="105" t="e">
        <f t="shared" si="14"/>
        <v>#REF!</v>
      </c>
      <c r="W20" s="104" t="e">
        <f>SUM(#REF!)</f>
        <v>#REF!</v>
      </c>
      <c r="X20" s="104" t="e">
        <f>SUM(#REF!)</f>
        <v>#REF!</v>
      </c>
      <c r="Y20" s="104" t="e">
        <f>SUM(#REF!)</f>
        <v>#REF!</v>
      </c>
      <c r="Z20" s="104" t="e">
        <f>SUM(#REF!)</f>
        <v>#REF!</v>
      </c>
      <c r="AA20" s="105" t="e">
        <f t="shared" si="15"/>
        <v>#REF!</v>
      </c>
      <c r="AB20" s="104" t="e">
        <f>SUM(#REF!)</f>
        <v>#REF!</v>
      </c>
      <c r="AC20" s="104" t="e">
        <f>SUM(#REF!)</f>
        <v>#REF!</v>
      </c>
      <c r="AD20" s="104" t="e">
        <f>SUM(#REF!)</f>
        <v>#REF!</v>
      </c>
      <c r="AE20" s="104" t="e">
        <f>SUM(#REF!)</f>
        <v>#REF!</v>
      </c>
      <c r="AF20" s="75" t="e">
        <f t="shared" si="16"/>
        <v>#REF!</v>
      </c>
      <c r="AG20" s="104" t="e">
        <f>SUM(#REF!)</f>
        <v>#REF!</v>
      </c>
      <c r="AH20" s="104" t="e">
        <f>SUM(#REF!)</f>
        <v>#REF!</v>
      </c>
      <c r="AI20" s="104" t="e">
        <f>SUM(#REF!)</f>
        <v>#REF!</v>
      </c>
      <c r="AJ20" s="104" t="e">
        <f>SUM(#REF!)</f>
        <v>#REF!</v>
      </c>
      <c r="AK20" s="75" t="e">
        <f t="shared" si="17"/>
        <v>#REF!</v>
      </c>
      <c r="AL20" s="52" t="e">
        <f>SUM(#REF!)</f>
        <v>#REF!</v>
      </c>
      <c r="AM20" s="52" t="e">
        <f>SUM(#REF!)</f>
        <v>#REF!</v>
      </c>
      <c r="AN20" s="52" t="e">
        <f>SUM(#REF!)</f>
        <v>#REF!</v>
      </c>
      <c r="AO20" s="52" t="e">
        <f>SUM(#REF!)</f>
        <v>#REF!</v>
      </c>
      <c r="AP20" s="75" t="e">
        <f t="shared" si="18"/>
        <v>#REF!</v>
      </c>
      <c r="AQ20" s="142"/>
      <c r="AR20" s="142"/>
      <c r="AS20" s="142"/>
      <c r="AT20" s="48"/>
      <c r="AU20" s="124">
        <v>2783.69</v>
      </c>
      <c r="AV20" s="124">
        <v>4177.3999999999996</v>
      </c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</row>
    <row r="21" spans="1:652" s="50" customFormat="1" ht="18" customHeight="1" x14ac:dyDescent="0.25">
      <c r="A21" s="49" t="s">
        <v>81</v>
      </c>
      <c r="B21" s="49"/>
      <c r="C21" s="104" t="e">
        <f>SUM(#REF!)</f>
        <v>#REF!</v>
      </c>
      <c r="D21" s="104" t="e">
        <f>SUM(#REF!)</f>
        <v>#REF!</v>
      </c>
      <c r="E21" s="104" t="e">
        <f>SUM(#REF!)</f>
        <v>#REF!</v>
      </c>
      <c r="F21" s="104" t="e">
        <f>SUM(#REF!)</f>
        <v>#REF!</v>
      </c>
      <c r="G21" s="105" t="e">
        <f t="shared" si="11"/>
        <v>#REF!</v>
      </c>
      <c r="H21" s="104" t="e">
        <f>SUM(#REF!)</f>
        <v>#REF!</v>
      </c>
      <c r="I21" s="104" t="e">
        <f>SUM(#REF!)</f>
        <v>#REF!</v>
      </c>
      <c r="J21" s="104" t="e">
        <f>SUM(#REF!)</f>
        <v>#REF!</v>
      </c>
      <c r="K21" s="104" t="e">
        <f>SUM(#REF!)</f>
        <v>#REF!</v>
      </c>
      <c r="L21" s="105" t="e">
        <f t="shared" si="12"/>
        <v>#REF!</v>
      </c>
      <c r="M21" s="104" t="e">
        <f>SUM(#REF!)</f>
        <v>#REF!</v>
      </c>
      <c r="N21" s="104" t="e">
        <f>SUM(#REF!)</f>
        <v>#REF!</v>
      </c>
      <c r="O21" s="104" t="e">
        <f>SUM(#REF!)</f>
        <v>#REF!</v>
      </c>
      <c r="P21" s="104" t="e">
        <f>SUM(#REF!)</f>
        <v>#REF!</v>
      </c>
      <c r="Q21" s="105" t="e">
        <f t="shared" si="13"/>
        <v>#REF!</v>
      </c>
      <c r="R21" s="104" t="e">
        <f>SUM(#REF!)</f>
        <v>#REF!</v>
      </c>
      <c r="S21" s="104" t="e">
        <f>SUM(#REF!)</f>
        <v>#REF!</v>
      </c>
      <c r="T21" s="104" t="e">
        <f>SUM(#REF!)</f>
        <v>#REF!</v>
      </c>
      <c r="U21" s="104" t="e">
        <f>SUM(#REF!)</f>
        <v>#REF!</v>
      </c>
      <c r="V21" s="105" t="e">
        <f t="shared" si="14"/>
        <v>#REF!</v>
      </c>
      <c r="W21" s="110" t="e">
        <f>SUM(#REF!)</f>
        <v>#REF!</v>
      </c>
      <c r="X21" s="104" t="e">
        <f>SUM(#REF!)</f>
        <v>#REF!</v>
      </c>
      <c r="Y21" s="104" t="e">
        <f>SUM(#REF!)</f>
        <v>#REF!</v>
      </c>
      <c r="Z21" s="104" t="e">
        <f>SUM(#REF!)</f>
        <v>#REF!</v>
      </c>
      <c r="AA21" s="105" t="e">
        <f t="shared" si="15"/>
        <v>#REF!</v>
      </c>
      <c r="AB21" s="110" t="e">
        <f>SUM(#REF!)</f>
        <v>#REF!</v>
      </c>
      <c r="AC21" s="104" t="e">
        <f>SUM(#REF!)</f>
        <v>#REF!</v>
      </c>
      <c r="AD21" s="104" t="e">
        <f>SUM(#REF!)</f>
        <v>#REF!</v>
      </c>
      <c r="AE21" s="104" t="e">
        <f>SUM(#REF!)</f>
        <v>#REF!</v>
      </c>
      <c r="AF21" s="75" t="e">
        <f t="shared" si="16"/>
        <v>#REF!</v>
      </c>
      <c r="AG21" s="110" t="e">
        <f>SUM(#REF!)</f>
        <v>#REF!</v>
      </c>
      <c r="AH21" s="104" t="e">
        <f>SUM(#REF!)</f>
        <v>#REF!</v>
      </c>
      <c r="AI21" s="104" t="e">
        <f>SUM(#REF!)</f>
        <v>#REF!</v>
      </c>
      <c r="AJ21" s="104" t="e">
        <f>SUM(#REF!)</f>
        <v>#REF!</v>
      </c>
      <c r="AK21" s="75" t="e">
        <f t="shared" si="17"/>
        <v>#REF!</v>
      </c>
      <c r="AL21" s="120" t="e">
        <f>SUM(#REF!)</f>
        <v>#REF!</v>
      </c>
      <c r="AM21" s="52" t="e">
        <f>SUM(#REF!)</f>
        <v>#REF!</v>
      </c>
      <c r="AN21" s="52" t="e">
        <f>SUM(#REF!)</f>
        <v>#REF!</v>
      </c>
      <c r="AO21" s="52" t="e">
        <f>SUM(#REF!)</f>
        <v>#REF!</v>
      </c>
      <c r="AP21" s="75" t="e">
        <f t="shared" si="18"/>
        <v>#REF!</v>
      </c>
      <c r="AQ21" s="142"/>
      <c r="AR21" s="142"/>
      <c r="AS21" s="142"/>
      <c r="AT21" s="48"/>
      <c r="AU21" s="124">
        <v>0</v>
      </c>
      <c r="AV21" s="124">
        <v>4374.08</v>
      </c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 t="e">
        <f>3128.58-#REF!</f>
        <v>#REF!</v>
      </c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R21" s="50" t="e">
        <f>52.9-#REF!</f>
        <v>#REF!</v>
      </c>
    </row>
    <row r="22" spans="1:652" s="9" customFormat="1" ht="18" customHeight="1" x14ac:dyDescent="0.25">
      <c r="A22" s="14" t="s">
        <v>82</v>
      </c>
      <c r="B22" s="14"/>
      <c r="C22" s="61"/>
      <c r="D22" s="61"/>
      <c r="E22" s="61"/>
      <c r="F22" s="61"/>
      <c r="G22" s="84">
        <f t="shared" si="11"/>
        <v>0</v>
      </c>
      <c r="H22" s="61" t="e">
        <f>SUM(#REF!)</f>
        <v>#REF!</v>
      </c>
      <c r="I22" s="61" t="e">
        <f>SUM(#REF!)</f>
        <v>#REF!</v>
      </c>
      <c r="J22" s="61" t="e">
        <f>SUM(#REF!)</f>
        <v>#REF!</v>
      </c>
      <c r="K22" s="61" t="e">
        <f>SUM(#REF!)</f>
        <v>#REF!</v>
      </c>
      <c r="L22" s="84" t="e">
        <f>SUM(H22:K22)</f>
        <v>#REF!</v>
      </c>
      <c r="M22" s="61" t="e">
        <f>SUM(#REF!)</f>
        <v>#REF!</v>
      </c>
      <c r="N22" s="61" t="e">
        <f>SUM(#REF!)</f>
        <v>#REF!</v>
      </c>
      <c r="O22" s="61" t="e">
        <f>SUM(#REF!)</f>
        <v>#REF!</v>
      </c>
      <c r="P22" s="61" t="e">
        <f>SUM(#REF!)</f>
        <v>#REF!</v>
      </c>
      <c r="Q22" s="84" t="e">
        <f>SUM(M22:P22)</f>
        <v>#REF!</v>
      </c>
      <c r="R22" s="61" t="e">
        <f>SUM(#REF!)</f>
        <v>#REF!</v>
      </c>
      <c r="S22" s="61" t="e">
        <f>SUM(#REF!)</f>
        <v>#REF!</v>
      </c>
      <c r="T22" s="61" t="e">
        <f>SUM(#REF!)</f>
        <v>#REF!</v>
      </c>
      <c r="U22" s="61" t="e">
        <f>SUM(#REF!)</f>
        <v>#REF!</v>
      </c>
      <c r="V22" s="84" t="e">
        <f t="shared" si="14"/>
        <v>#REF!</v>
      </c>
      <c r="W22" s="111" t="e">
        <f>SUM(#REF!)</f>
        <v>#REF!</v>
      </c>
      <c r="X22" s="61" t="e">
        <f>SUM(#REF!)</f>
        <v>#REF!</v>
      </c>
      <c r="Y22" s="61" t="e">
        <f>SUM(#REF!)</f>
        <v>#REF!</v>
      </c>
      <c r="Z22" s="61" t="e">
        <f>SUM(#REF!)</f>
        <v>#REF!</v>
      </c>
      <c r="AA22" s="84" t="e">
        <f t="shared" si="15"/>
        <v>#REF!</v>
      </c>
      <c r="AB22" s="111" t="e">
        <f>SUM(#REF!)</f>
        <v>#REF!</v>
      </c>
      <c r="AC22" s="61" t="e">
        <f>SUM(#REF!)</f>
        <v>#REF!</v>
      </c>
      <c r="AD22" s="61" t="e">
        <f>SUM(#REF!)</f>
        <v>#REF!</v>
      </c>
      <c r="AE22" s="61" t="e">
        <f>SUM(#REF!)</f>
        <v>#REF!</v>
      </c>
      <c r="AF22" s="75" t="e">
        <f t="shared" si="16"/>
        <v>#REF!</v>
      </c>
      <c r="AG22" s="111" t="e">
        <f>SUM(#REF!)</f>
        <v>#REF!</v>
      </c>
      <c r="AH22" s="61" t="e">
        <f>SUM(#REF!)</f>
        <v>#REF!</v>
      </c>
      <c r="AI22" s="61" t="e">
        <f>SUM(#REF!)</f>
        <v>#REF!</v>
      </c>
      <c r="AJ22" s="61" t="e">
        <f>SUM(#REF!)</f>
        <v>#REF!</v>
      </c>
      <c r="AK22" s="75" t="e">
        <f t="shared" si="17"/>
        <v>#REF!</v>
      </c>
      <c r="AL22" s="120" t="e">
        <f>SUM(#REF!)</f>
        <v>#REF!</v>
      </c>
      <c r="AM22" s="52" t="e">
        <f>SUM(#REF!)</f>
        <v>#REF!</v>
      </c>
      <c r="AN22" s="52" t="e">
        <f>SUM(#REF!)</f>
        <v>#REF!</v>
      </c>
      <c r="AO22" s="52" t="e">
        <f>SUM(#REF!)</f>
        <v>#REF!</v>
      </c>
      <c r="AP22" s="75" t="e">
        <f t="shared" si="18"/>
        <v>#REF!</v>
      </c>
      <c r="AQ22" s="142"/>
      <c r="AR22" s="142"/>
      <c r="AS22" s="142"/>
      <c r="AT22" s="19"/>
      <c r="AU22" s="124">
        <v>10701.380000000001</v>
      </c>
      <c r="AV22" s="124">
        <v>0</v>
      </c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YB22" s="9">
        <f>-(10.5+154.05+622)</f>
        <v>-786.55</v>
      </c>
    </row>
    <row r="23" spans="1:652" s="5" customFormat="1" ht="18" customHeight="1" x14ac:dyDescent="0.25">
      <c r="A23" s="8" t="s">
        <v>18</v>
      </c>
      <c r="B23" s="27"/>
      <c r="C23" s="52" t="e">
        <f>SUM(#REF!)</f>
        <v>#REF!</v>
      </c>
      <c r="D23" s="52" t="e">
        <f>SUM(#REF!)</f>
        <v>#REF!</v>
      </c>
      <c r="E23" s="52" t="e">
        <f>SUM(#REF!)</f>
        <v>#REF!</v>
      </c>
      <c r="F23" s="52" t="e">
        <f>SUM(#REF!)</f>
        <v>#REF!</v>
      </c>
      <c r="G23" s="75" t="e">
        <f t="shared" si="11"/>
        <v>#REF!</v>
      </c>
      <c r="H23" s="52" t="e">
        <f>SUM(#REF!)</f>
        <v>#REF!</v>
      </c>
      <c r="I23" s="52" t="e">
        <f>SUM(#REF!)</f>
        <v>#REF!</v>
      </c>
      <c r="J23" s="52" t="e">
        <f>SUM(#REF!)</f>
        <v>#REF!</v>
      </c>
      <c r="K23" s="52" t="e">
        <f>SUM(#REF!)</f>
        <v>#REF!</v>
      </c>
      <c r="L23" s="75" t="e">
        <f t="shared" si="12"/>
        <v>#REF!</v>
      </c>
      <c r="M23" s="52" t="e">
        <f>SUM(#REF!)</f>
        <v>#REF!</v>
      </c>
      <c r="N23" s="52" t="e">
        <f>SUM(#REF!)</f>
        <v>#REF!</v>
      </c>
      <c r="O23" s="52" t="e">
        <f>SUM(#REF!)</f>
        <v>#REF!</v>
      </c>
      <c r="P23" s="52" t="e">
        <f>SUM(#REF!)</f>
        <v>#REF!</v>
      </c>
      <c r="Q23" s="75" t="e">
        <f t="shared" si="13"/>
        <v>#REF!</v>
      </c>
      <c r="R23" s="52" t="e">
        <f>SUM(#REF!)</f>
        <v>#REF!</v>
      </c>
      <c r="S23" s="52" t="e">
        <f>SUM(#REF!)</f>
        <v>#REF!</v>
      </c>
      <c r="T23" s="52" t="e">
        <f>SUM(#REF!)</f>
        <v>#REF!</v>
      </c>
      <c r="U23" s="52" t="e">
        <f>SUM(#REF!)</f>
        <v>#REF!</v>
      </c>
      <c r="V23" s="75" t="e">
        <f t="shared" si="14"/>
        <v>#REF!</v>
      </c>
      <c r="W23" s="52" t="e">
        <f>SUM(#REF!)</f>
        <v>#REF!</v>
      </c>
      <c r="X23" s="52" t="e">
        <f>SUM(#REF!)</f>
        <v>#REF!</v>
      </c>
      <c r="Y23" s="52" t="e">
        <f>SUM(#REF!)</f>
        <v>#REF!</v>
      </c>
      <c r="Z23" s="52" t="e">
        <f>SUM(#REF!)</f>
        <v>#REF!</v>
      </c>
      <c r="AA23" s="75" t="e">
        <f t="shared" si="15"/>
        <v>#REF!</v>
      </c>
      <c r="AB23" s="52" t="e">
        <f>SUM(#REF!)</f>
        <v>#REF!</v>
      </c>
      <c r="AC23" s="52" t="e">
        <f>SUM(#REF!)</f>
        <v>#REF!</v>
      </c>
      <c r="AD23" s="52" t="e">
        <f>SUM(#REF!)</f>
        <v>#REF!</v>
      </c>
      <c r="AE23" s="52" t="e">
        <f>SUM(#REF!)</f>
        <v>#REF!</v>
      </c>
      <c r="AF23" s="75" t="e">
        <f t="shared" si="16"/>
        <v>#REF!</v>
      </c>
      <c r="AG23" s="52" t="e">
        <f>SUM(#REF!)</f>
        <v>#REF!</v>
      </c>
      <c r="AH23" s="52" t="e">
        <f>SUM(#REF!)</f>
        <v>#REF!</v>
      </c>
      <c r="AI23" s="52" t="e">
        <f>SUM(#REF!)</f>
        <v>#REF!</v>
      </c>
      <c r="AJ23" s="52" t="e">
        <f>SUM(#REF!)</f>
        <v>#REF!</v>
      </c>
      <c r="AK23" s="75" t="e">
        <f t="shared" si="17"/>
        <v>#REF!</v>
      </c>
      <c r="AL23" s="52" t="e">
        <f>SUM(#REF!)</f>
        <v>#REF!</v>
      </c>
      <c r="AM23" s="52" t="e">
        <f>SUM(#REF!)</f>
        <v>#REF!</v>
      </c>
      <c r="AN23" s="52" t="e">
        <f>SUM(#REF!)</f>
        <v>#REF!</v>
      </c>
      <c r="AO23" s="52" t="e">
        <f>SUM(#REF!)</f>
        <v>#REF!</v>
      </c>
      <c r="AP23" s="75" t="e">
        <f t="shared" si="18"/>
        <v>#REF!</v>
      </c>
      <c r="AQ23" s="142"/>
      <c r="AR23" s="142"/>
      <c r="AS23" s="142"/>
      <c r="AT23" s="6"/>
      <c r="AU23" s="124">
        <v>1903.5</v>
      </c>
      <c r="AV23" s="124">
        <v>2538.98</v>
      </c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</row>
    <row r="24" spans="1:652" s="5" customFormat="1" ht="18" customHeight="1" x14ac:dyDescent="0.25">
      <c r="A24" s="8" t="s">
        <v>19</v>
      </c>
      <c r="B24" s="8"/>
      <c r="C24" s="52" t="e">
        <f>SUM(#REF!)</f>
        <v>#REF!</v>
      </c>
      <c r="D24" s="52" t="e">
        <f>SUM(#REF!)</f>
        <v>#REF!</v>
      </c>
      <c r="E24" s="52" t="e">
        <f>SUM(#REF!)</f>
        <v>#REF!</v>
      </c>
      <c r="F24" s="52" t="e">
        <f>SUM(#REF!)</f>
        <v>#REF!</v>
      </c>
      <c r="G24" s="75" t="e">
        <f t="shared" si="11"/>
        <v>#REF!</v>
      </c>
      <c r="H24" s="52" t="e">
        <f>SUM(#REF!)</f>
        <v>#REF!</v>
      </c>
      <c r="I24" s="52" t="e">
        <f>SUM(#REF!)</f>
        <v>#REF!</v>
      </c>
      <c r="J24" s="52" t="e">
        <f>SUM(#REF!)</f>
        <v>#REF!</v>
      </c>
      <c r="K24" s="52" t="e">
        <f>SUM(#REF!)</f>
        <v>#REF!</v>
      </c>
      <c r="L24" s="75" t="e">
        <f t="shared" si="12"/>
        <v>#REF!</v>
      </c>
      <c r="M24" s="52" t="e">
        <f>SUM(#REF!)</f>
        <v>#REF!</v>
      </c>
      <c r="N24" s="52" t="e">
        <f>SUM(#REF!)</f>
        <v>#REF!</v>
      </c>
      <c r="O24" s="52" t="e">
        <f>SUM(#REF!)</f>
        <v>#REF!</v>
      </c>
      <c r="P24" s="52" t="e">
        <f>SUM(#REF!)</f>
        <v>#REF!</v>
      </c>
      <c r="Q24" s="75" t="e">
        <f t="shared" si="13"/>
        <v>#REF!</v>
      </c>
      <c r="R24" s="52" t="e">
        <f>SUM(#REF!)</f>
        <v>#REF!</v>
      </c>
      <c r="S24" s="52" t="e">
        <f>SUM(#REF!)</f>
        <v>#REF!</v>
      </c>
      <c r="T24" s="52" t="e">
        <f>SUM(#REF!)</f>
        <v>#REF!</v>
      </c>
      <c r="U24" s="52" t="e">
        <f>SUM(#REF!)</f>
        <v>#REF!</v>
      </c>
      <c r="V24" s="75" t="e">
        <f t="shared" si="14"/>
        <v>#REF!</v>
      </c>
      <c r="W24" s="52" t="e">
        <f>SUM(#REF!)</f>
        <v>#REF!</v>
      </c>
      <c r="X24" s="52" t="e">
        <f>SUM(#REF!)</f>
        <v>#REF!</v>
      </c>
      <c r="Y24" s="52" t="e">
        <f>SUM(#REF!)</f>
        <v>#REF!</v>
      </c>
      <c r="Z24" s="52" t="e">
        <f>SUM(#REF!)</f>
        <v>#REF!</v>
      </c>
      <c r="AA24" s="75" t="e">
        <f t="shared" si="15"/>
        <v>#REF!</v>
      </c>
      <c r="AB24" s="52" t="e">
        <f>SUM(#REF!)</f>
        <v>#REF!</v>
      </c>
      <c r="AC24" s="52" t="e">
        <f>SUM(#REF!)</f>
        <v>#REF!</v>
      </c>
      <c r="AD24" s="52" t="e">
        <f>SUM(#REF!)</f>
        <v>#REF!</v>
      </c>
      <c r="AE24" s="52" t="e">
        <f>SUM(#REF!)</f>
        <v>#REF!</v>
      </c>
      <c r="AF24" s="75" t="e">
        <f t="shared" si="16"/>
        <v>#REF!</v>
      </c>
      <c r="AG24" s="52" t="e">
        <f>SUM(#REF!)</f>
        <v>#REF!</v>
      </c>
      <c r="AH24" s="52" t="e">
        <f>SUM(#REF!)</f>
        <v>#REF!</v>
      </c>
      <c r="AI24" s="52" t="e">
        <f>SUM(#REF!)</f>
        <v>#REF!</v>
      </c>
      <c r="AJ24" s="52" t="e">
        <f>SUM(#REF!)</f>
        <v>#REF!</v>
      </c>
      <c r="AK24" s="75" t="e">
        <f t="shared" si="17"/>
        <v>#REF!</v>
      </c>
      <c r="AL24" s="52" t="e">
        <f>SUM(#REF!)</f>
        <v>#REF!</v>
      </c>
      <c r="AM24" s="52" t="e">
        <f>SUM(#REF!)</f>
        <v>#REF!</v>
      </c>
      <c r="AN24" s="52" t="e">
        <f>SUM(#REF!)</f>
        <v>#REF!</v>
      </c>
      <c r="AO24" s="52" t="e">
        <f>SUM(#REF!)</f>
        <v>#REF!</v>
      </c>
      <c r="AP24" s="75" t="e">
        <f t="shared" si="18"/>
        <v>#REF!</v>
      </c>
      <c r="AQ24" s="142"/>
      <c r="AR24" s="142"/>
      <c r="AS24" s="142"/>
      <c r="AT24" s="6"/>
      <c r="AU24" s="124">
        <v>9788.7199999999993</v>
      </c>
      <c r="AV24" s="124">
        <v>7086.7999999999984</v>
      </c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</row>
    <row r="25" spans="1:652" s="5" customFormat="1" ht="18" customHeight="1" x14ac:dyDescent="0.25">
      <c r="A25" s="8" t="s">
        <v>20</v>
      </c>
      <c r="B25" s="8"/>
      <c r="C25" s="52" t="e">
        <f>SUM(#REF!)</f>
        <v>#REF!</v>
      </c>
      <c r="D25" s="52" t="e">
        <f>SUM(#REF!)</f>
        <v>#REF!</v>
      </c>
      <c r="E25" s="52" t="e">
        <f>SUM(#REF!)</f>
        <v>#REF!</v>
      </c>
      <c r="F25" s="52" t="e">
        <f>SUM(#REF!)</f>
        <v>#REF!</v>
      </c>
      <c r="G25" s="75" t="e">
        <f>SUM(C25:F25)</f>
        <v>#REF!</v>
      </c>
      <c r="H25" s="52" t="e">
        <f>SUM(#REF!)</f>
        <v>#REF!</v>
      </c>
      <c r="I25" s="52" t="e">
        <f>SUM(#REF!)</f>
        <v>#REF!</v>
      </c>
      <c r="J25" s="52" t="e">
        <f>SUM(#REF!)</f>
        <v>#REF!</v>
      </c>
      <c r="K25" s="52" t="e">
        <f>SUM(#REF!)</f>
        <v>#REF!</v>
      </c>
      <c r="L25" s="75" t="e">
        <f>SUM(H25:K25)</f>
        <v>#REF!</v>
      </c>
      <c r="M25" s="52" t="e">
        <f>SUM(#REF!)</f>
        <v>#REF!</v>
      </c>
      <c r="N25" s="52" t="e">
        <f>SUM(#REF!)</f>
        <v>#REF!</v>
      </c>
      <c r="O25" s="52" t="e">
        <f>SUM(#REF!)</f>
        <v>#REF!</v>
      </c>
      <c r="P25" s="52" t="e">
        <f>SUM(#REF!)</f>
        <v>#REF!</v>
      </c>
      <c r="Q25" s="75" t="e">
        <f>SUM(M25:P25)</f>
        <v>#REF!</v>
      </c>
      <c r="R25" s="52" t="e">
        <f>SUM(#REF!)</f>
        <v>#REF!</v>
      </c>
      <c r="S25" s="52" t="e">
        <f>SUM(#REF!)</f>
        <v>#REF!</v>
      </c>
      <c r="T25" s="52" t="e">
        <f>SUM(#REF!)</f>
        <v>#REF!</v>
      </c>
      <c r="U25" s="52" t="e">
        <f>SUM(#REF!)</f>
        <v>#REF!</v>
      </c>
      <c r="V25" s="75" t="e">
        <f t="shared" si="14"/>
        <v>#REF!</v>
      </c>
      <c r="W25" s="52" t="e">
        <f>SUM(#REF!)</f>
        <v>#REF!</v>
      </c>
      <c r="X25" s="52" t="e">
        <f>SUM(#REF!)</f>
        <v>#REF!</v>
      </c>
      <c r="Y25" s="52" t="e">
        <f>SUM(#REF!)</f>
        <v>#REF!</v>
      </c>
      <c r="Z25" s="52" t="e">
        <f>SUM(#REF!)</f>
        <v>#REF!</v>
      </c>
      <c r="AA25" s="75" t="e">
        <f t="shared" si="15"/>
        <v>#REF!</v>
      </c>
      <c r="AB25" s="52" t="e">
        <f>SUM(#REF!)</f>
        <v>#REF!</v>
      </c>
      <c r="AC25" s="52" t="e">
        <f>SUM(#REF!)</f>
        <v>#REF!</v>
      </c>
      <c r="AD25" s="52" t="e">
        <f>SUM(#REF!)</f>
        <v>#REF!</v>
      </c>
      <c r="AE25" s="52" t="e">
        <f>SUM(#REF!)</f>
        <v>#REF!</v>
      </c>
      <c r="AF25" s="75" t="e">
        <f t="shared" si="16"/>
        <v>#REF!</v>
      </c>
      <c r="AG25" s="52" t="e">
        <f>SUM(#REF!)</f>
        <v>#REF!</v>
      </c>
      <c r="AH25" s="52" t="e">
        <f>SUM(#REF!)</f>
        <v>#REF!</v>
      </c>
      <c r="AI25" s="52" t="e">
        <f>SUM(#REF!)</f>
        <v>#REF!</v>
      </c>
      <c r="AJ25" s="52" t="e">
        <f>SUM(#REF!)</f>
        <v>#REF!</v>
      </c>
      <c r="AK25" s="75" t="e">
        <f t="shared" si="17"/>
        <v>#REF!</v>
      </c>
      <c r="AL25" s="52" t="e">
        <f>SUM(#REF!)</f>
        <v>#REF!</v>
      </c>
      <c r="AM25" s="52" t="e">
        <f>SUM(#REF!)</f>
        <v>#REF!</v>
      </c>
      <c r="AN25" s="52" t="e">
        <f>SUM(#REF!)</f>
        <v>#REF!</v>
      </c>
      <c r="AO25" s="52" t="e">
        <f>SUM(#REF!)</f>
        <v>#REF!</v>
      </c>
      <c r="AP25" s="75" t="e">
        <f t="shared" si="18"/>
        <v>#REF!</v>
      </c>
      <c r="AQ25" s="142"/>
      <c r="AR25" s="142"/>
      <c r="AS25" s="142"/>
      <c r="AT25" s="6"/>
      <c r="AU25" s="124">
        <v>4500</v>
      </c>
      <c r="AV25" s="124">
        <v>2972.96</v>
      </c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</row>
    <row r="26" spans="1:652" s="5" customFormat="1" ht="18" customHeight="1" thickBot="1" x14ac:dyDescent="0.3">
      <c r="A26" s="8" t="s">
        <v>21</v>
      </c>
      <c r="B26" s="8"/>
      <c r="C26" s="52" t="e">
        <f>SUM(#REF!)</f>
        <v>#REF!</v>
      </c>
      <c r="D26" s="52" t="e">
        <f>SUM(#REF!)</f>
        <v>#REF!</v>
      </c>
      <c r="E26" s="52" t="e">
        <f>SUM(#REF!)</f>
        <v>#REF!</v>
      </c>
      <c r="F26" s="52" t="e">
        <f>SUM(#REF!)</f>
        <v>#REF!</v>
      </c>
      <c r="G26" s="75" t="e">
        <f>SUM(C26:F26)</f>
        <v>#REF!</v>
      </c>
      <c r="H26" s="52" t="e">
        <f>SUM(#REF!)</f>
        <v>#REF!</v>
      </c>
      <c r="I26" s="52" t="e">
        <f>SUM(#REF!)</f>
        <v>#REF!</v>
      </c>
      <c r="J26" s="52" t="e">
        <f>SUM(#REF!)</f>
        <v>#REF!</v>
      </c>
      <c r="K26" s="52" t="e">
        <f>SUM(#REF!)</f>
        <v>#REF!</v>
      </c>
      <c r="L26" s="75" t="e">
        <f>SUM(H26:K26)</f>
        <v>#REF!</v>
      </c>
      <c r="M26" s="52" t="e">
        <f>SUM(#REF!)</f>
        <v>#REF!</v>
      </c>
      <c r="N26" s="52" t="e">
        <f>SUM(#REF!)</f>
        <v>#REF!</v>
      </c>
      <c r="O26" s="52" t="e">
        <f>SUM(#REF!)</f>
        <v>#REF!</v>
      </c>
      <c r="P26" s="52" t="e">
        <f>SUM(#REF!)</f>
        <v>#REF!</v>
      </c>
      <c r="Q26" s="75" t="e">
        <f>SUM(M26:P26)</f>
        <v>#REF!</v>
      </c>
      <c r="R26" s="52" t="e">
        <f>SUM(#REF!)</f>
        <v>#REF!</v>
      </c>
      <c r="S26" s="52" t="e">
        <f>SUM(#REF!)</f>
        <v>#REF!</v>
      </c>
      <c r="T26" s="52" t="e">
        <f>SUM(#REF!)</f>
        <v>#REF!</v>
      </c>
      <c r="U26" s="52" t="e">
        <f>SUM(#REF!)</f>
        <v>#REF!</v>
      </c>
      <c r="V26" s="75" t="e">
        <f t="shared" si="14"/>
        <v>#REF!</v>
      </c>
      <c r="W26" s="52" t="e">
        <f>SUM(#REF!)</f>
        <v>#REF!</v>
      </c>
      <c r="X26" s="52" t="e">
        <f>SUM(#REF!)</f>
        <v>#REF!</v>
      </c>
      <c r="Y26" s="52" t="e">
        <f>SUM(#REF!)</f>
        <v>#REF!</v>
      </c>
      <c r="Z26" s="52" t="e">
        <f>SUM(#REF!)</f>
        <v>#REF!</v>
      </c>
      <c r="AA26" s="75" t="e">
        <f t="shared" si="15"/>
        <v>#REF!</v>
      </c>
      <c r="AB26" s="52" t="e">
        <f>SUM(#REF!)</f>
        <v>#REF!</v>
      </c>
      <c r="AC26" s="52" t="e">
        <f>SUM(#REF!)</f>
        <v>#REF!</v>
      </c>
      <c r="AD26" s="52" t="e">
        <f>SUM(#REF!)</f>
        <v>#REF!</v>
      </c>
      <c r="AE26" s="52" t="e">
        <f>SUM(#REF!)</f>
        <v>#REF!</v>
      </c>
      <c r="AF26" s="75" t="e">
        <f t="shared" si="16"/>
        <v>#REF!</v>
      </c>
      <c r="AG26" s="52" t="e">
        <f>SUM(#REF!)</f>
        <v>#REF!</v>
      </c>
      <c r="AH26" s="52" t="e">
        <f>SUM(#REF!)</f>
        <v>#REF!</v>
      </c>
      <c r="AI26" s="52" t="e">
        <f>SUM(#REF!)</f>
        <v>#REF!</v>
      </c>
      <c r="AJ26" s="52" t="e">
        <f>SUM(#REF!)</f>
        <v>#REF!</v>
      </c>
      <c r="AK26" s="75" t="e">
        <f t="shared" si="17"/>
        <v>#REF!</v>
      </c>
      <c r="AL26" s="52" t="e">
        <f>SUM(#REF!)</f>
        <v>#REF!</v>
      </c>
      <c r="AM26" s="52" t="e">
        <f>SUM(#REF!)</f>
        <v>#REF!</v>
      </c>
      <c r="AN26" s="52" t="e">
        <f>SUM(#REF!)</f>
        <v>#REF!</v>
      </c>
      <c r="AO26" s="52" t="e">
        <f>SUM(#REF!)</f>
        <v>#REF!</v>
      </c>
      <c r="AP26" s="75" t="e">
        <f t="shared" si="18"/>
        <v>#REF!</v>
      </c>
      <c r="AQ26" s="142"/>
      <c r="AR26" s="142"/>
      <c r="AS26" s="142"/>
      <c r="AT26" s="6"/>
      <c r="AU26" s="124">
        <v>500</v>
      </c>
      <c r="AV26" s="124">
        <v>701.25</v>
      </c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</row>
    <row r="27" spans="1:652" s="5" customFormat="1" ht="18" customHeight="1" thickTop="1" thickBot="1" x14ac:dyDescent="0.3">
      <c r="A27" s="53" t="s">
        <v>22</v>
      </c>
      <c r="B27" s="53"/>
      <c r="C27" s="54" t="e">
        <f>SUM(C17:C24)</f>
        <v>#REF!</v>
      </c>
      <c r="D27" s="54" t="e">
        <f>SUM(D17:D24)</f>
        <v>#REF!</v>
      </c>
      <c r="E27" s="54" t="e">
        <f>SUM(E17:E24)</f>
        <v>#REF!</v>
      </c>
      <c r="F27" s="54" t="e">
        <f>SUM(#REF!)</f>
        <v>#REF!</v>
      </c>
      <c r="G27" s="77" t="e">
        <f>SUM(G17:G24)</f>
        <v>#REF!</v>
      </c>
      <c r="H27" s="54" t="e">
        <f t="shared" ref="H27:AP27" si="19">SUM(H17:H26)</f>
        <v>#REF!</v>
      </c>
      <c r="I27" s="54" t="e">
        <f t="shared" si="19"/>
        <v>#REF!</v>
      </c>
      <c r="J27" s="54" t="e">
        <f t="shared" si="19"/>
        <v>#REF!</v>
      </c>
      <c r="K27" s="54" t="e">
        <f t="shared" si="19"/>
        <v>#REF!</v>
      </c>
      <c r="L27" s="77" t="e">
        <f t="shared" si="19"/>
        <v>#REF!</v>
      </c>
      <c r="M27" s="54" t="e">
        <f t="shared" si="19"/>
        <v>#REF!</v>
      </c>
      <c r="N27" s="54" t="e">
        <f t="shared" si="19"/>
        <v>#REF!</v>
      </c>
      <c r="O27" s="54" t="e">
        <f t="shared" si="19"/>
        <v>#REF!</v>
      </c>
      <c r="P27" s="54" t="e">
        <f t="shared" si="19"/>
        <v>#REF!</v>
      </c>
      <c r="Q27" s="77" t="e">
        <f t="shared" si="19"/>
        <v>#REF!</v>
      </c>
      <c r="R27" s="54" t="e">
        <f t="shared" si="19"/>
        <v>#REF!</v>
      </c>
      <c r="S27" s="54" t="e">
        <f t="shared" si="19"/>
        <v>#REF!</v>
      </c>
      <c r="T27" s="54" t="e">
        <f t="shared" si="19"/>
        <v>#REF!</v>
      </c>
      <c r="U27" s="54" t="e">
        <f t="shared" si="19"/>
        <v>#REF!</v>
      </c>
      <c r="V27" s="77" t="e">
        <f t="shared" si="19"/>
        <v>#REF!</v>
      </c>
      <c r="W27" s="54" t="e">
        <f t="shared" si="19"/>
        <v>#REF!</v>
      </c>
      <c r="X27" s="54" t="e">
        <f t="shared" si="19"/>
        <v>#REF!</v>
      </c>
      <c r="Y27" s="54" t="e">
        <f t="shared" si="19"/>
        <v>#REF!</v>
      </c>
      <c r="Z27" s="54" t="e">
        <f t="shared" si="19"/>
        <v>#REF!</v>
      </c>
      <c r="AA27" s="77" t="e">
        <f t="shared" si="19"/>
        <v>#REF!</v>
      </c>
      <c r="AB27" s="54" t="e">
        <f t="shared" si="19"/>
        <v>#REF!</v>
      </c>
      <c r="AC27" s="54" t="e">
        <f t="shared" si="19"/>
        <v>#REF!</v>
      </c>
      <c r="AD27" s="54" t="e">
        <f t="shared" si="19"/>
        <v>#REF!</v>
      </c>
      <c r="AE27" s="54" t="e">
        <f t="shared" si="19"/>
        <v>#REF!</v>
      </c>
      <c r="AF27" s="77" t="e">
        <f t="shared" si="19"/>
        <v>#REF!</v>
      </c>
      <c r="AG27" s="54" t="e">
        <f t="shared" si="19"/>
        <v>#REF!</v>
      </c>
      <c r="AH27" s="54" t="e">
        <f t="shared" si="19"/>
        <v>#REF!</v>
      </c>
      <c r="AI27" s="54" t="e">
        <f t="shared" si="19"/>
        <v>#REF!</v>
      </c>
      <c r="AJ27" s="54" t="e">
        <f t="shared" si="19"/>
        <v>#REF!</v>
      </c>
      <c r="AK27" s="77" t="e">
        <f t="shared" si="19"/>
        <v>#REF!</v>
      </c>
      <c r="AL27" s="54" t="e">
        <f t="shared" si="19"/>
        <v>#REF!</v>
      </c>
      <c r="AM27" s="54" t="e">
        <f t="shared" si="19"/>
        <v>#REF!</v>
      </c>
      <c r="AN27" s="54" t="e">
        <f t="shared" si="19"/>
        <v>#REF!</v>
      </c>
      <c r="AO27" s="54" t="e">
        <f t="shared" si="19"/>
        <v>#REF!</v>
      </c>
      <c r="AP27" s="77" t="e">
        <f t="shared" si="19"/>
        <v>#REF!</v>
      </c>
      <c r="AQ27" s="146"/>
      <c r="AR27" s="146"/>
      <c r="AS27" s="146"/>
      <c r="AT27" s="6"/>
      <c r="AU27" s="126">
        <v>92336.07</v>
      </c>
      <c r="AV27" s="126">
        <v>86968.21</v>
      </c>
      <c r="AW27" s="134" t="s">
        <v>97</v>
      </c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</row>
    <row r="28" spans="1:652" s="5" customFormat="1" ht="18" customHeight="1" thickTop="1" x14ac:dyDescent="0.25">
      <c r="A28" s="8" t="s">
        <v>23</v>
      </c>
      <c r="B28" s="8"/>
      <c r="C28" s="52" t="e">
        <f>SUM(#REF!)</f>
        <v>#REF!</v>
      </c>
      <c r="D28" s="52" t="e">
        <f>SUM(#REF!)</f>
        <v>#REF!</v>
      </c>
      <c r="E28" s="52" t="e">
        <f>SUM(#REF!)</f>
        <v>#REF!</v>
      </c>
      <c r="F28" s="52" t="e">
        <f>SUM(#REF!)</f>
        <v>#REF!</v>
      </c>
      <c r="G28" s="75" t="e">
        <f t="shared" si="11"/>
        <v>#REF!</v>
      </c>
      <c r="H28" s="52" t="e">
        <f>SUM(#REF!)</f>
        <v>#REF!</v>
      </c>
      <c r="I28" s="52" t="e">
        <f>SUM(#REF!)</f>
        <v>#REF!</v>
      </c>
      <c r="J28" s="52" t="e">
        <f>SUM(#REF!)</f>
        <v>#REF!</v>
      </c>
      <c r="K28" s="52" t="e">
        <f>SUM(#REF!)</f>
        <v>#REF!</v>
      </c>
      <c r="L28" s="75" t="e">
        <f t="shared" si="12"/>
        <v>#REF!</v>
      </c>
      <c r="M28" s="52" t="e">
        <f>SUM(#REF!)</f>
        <v>#REF!</v>
      </c>
      <c r="N28" s="52" t="e">
        <f>SUM(#REF!)</f>
        <v>#REF!</v>
      </c>
      <c r="O28" s="52" t="e">
        <f>SUM(#REF!)</f>
        <v>#REF!</v>
      </c>
      <c r="P28" s="52" t="e">
        <f>SUM(#REF!)</f>
        <v>#REF!</v>
      </c>
      <c r="Q28" s="75" t="e">
        <f t="shared" ref="Q28:Q40" si="20">SUM(M28:P28)</f>
        <v>#REF!</v>
      </c>
      <c r="R28" s="52" t="e">
        <f>SUM(#REF!)</f>
        <v>#REF!</v>
      </c>
      <c r="S28" s="52" t="e">
        <f>SUM(#REF!)</f>
        <v>#REF!</v>
      </c>
      <c r="T28" s="52" t="e">
        <f>SUM(#REF!)</f>
        <v>#REF!</v>
      </c>
      <c r="U28" s="52" t="e">
        <f>SUM(#REF!)</f>
        <v>#REF!</v>
      </c>
      <c r="V28" s="75" t="e">
        <f t="shared" ref="V28:V33" si="21">SUM(R28:U28)</f>
        <v>#REF!</v>
      </c>
      <c r="W28" s="52" t="e">
        <f>SUM(#REF!)</f>
        <v>#REF!</v>
      </c>
      <c r="X28" s="52" t="e">
        <f>SUM(#REF!)</f>
        <v>#REF!</v>
      </c>
      <c r="Y28" s="52" t="e">
        <f>SUM(#REF!)</f>
        <v>#REF!</v>
      </c>
      <c r="Z28" s="52" t="e">
        <f>SUM(#REF!)</f>
        <v>#REF!</v>
      </c>
      <c r="AA28" s="75" t="e">
        <f t="shared" ref="AA28:AA33" si="22">SUM(W28:Z28)</f>
        <v>#REF!</v>
      </c>
      <c r="AB28" s="52" t="e">
        <f>SUM(#REF!)</f>
        <v>#REF!</v>
      </c>
      <c r="AC28" s="52" t="e">
        <f>SUM(#REF!)</f>
        <v>#REF!</v>
      </c>
      <c r="AD28" s="52" t="e">
        <f>SUM(#REF!)</f>
        <v>#REF!</v>
      </c>
      <c r="AE28" s="52" t="e">
        <f>SUM(#REF!)</f>
        <v>#REF!</v>
      </c>
      <c r="AF28" s="75" t="e">
        <f t="shared" ref="AF28:AF40" si="23">SUM(AB28:AE28)</f>
        <v>#REF!</v>
      </c>
      <c r="AG28" s="52" t="e">
        <f>SUM(#REF!)</f>
        <v>#REF!</v>
      </c>
      <c r="AH28" s="52" t="e">
        <f>SUM(#REF!)</f>
        <v>#REF!</v>
      </c>
      <c r="AI28" s="52" t="e">
        <f>SUM(#REF!)</f>
        <v>#REF!</v>
      </c>
      <c r="AJ28" s="52" t="e">
        <f>SUM(#REF!)</f>
        <v>#REF!</v>
      </c>
      <c r="AK28" s="75" t="e">
        <f t="shared" ref="AK28:AK40" si="24">SUM(AG28:AJ28)</f>
        <v>#REF!</v>
      </c>
      <c r="AL28" s="52" t="e">
        <f>SUM(#REF!)</f>
        <v>#REF!</v>
      </c>
      <c r="AM28" s="52" t="e">
        <f>SUM(#REF!)</f>
        <v>#REF!</v>
      </c>
      <c r="AN28" s="52" t="e">
        <f>SUM(#REF!)</f>
        <v>#REF!</v>
      </c>
      <c r="AO28" s="52" t="e">
        <f>SUM(#REF!)</f>
        <v>#REF!</v>
      </c>
      <c r="AP28" s="75" t="e">
        <f t="shared" ref="AP28:AP40" si="25">SUM(AL28:AO28)</f>
        <v>#REF!</v>
      </c>
      <c r="AQ28" s="142"/>
      <c r="AR28" s="142"/>
      <c r="AS28" s="142"/>
      <c r="AT28" s="6"/>
      <c r="AU28" s="124">
        <v>3350.4700000000003</v>
      </c>
      <c r="AV28" s="124">
        <v>3763.8900000000003</v>
      </c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R28" s="50">
        <v>36.9</v>
      </c>
    </row>
    <row r="29" spans="1:652" s="5" customFormat="1" ht="18" customHeight="1" x14ac:dyDescent="0.25">
      <c r="A29" s="8" t="s">
        <v>24</v>
      </c>
      <c r="B29" s="8"/>
      <c r="C29" s="52" t="e">
        <f>SUM(#REF!)</f>
        <v>#REF!</v>
      </c>
      <c r="D29" s="52" t="e">
        <f>SUM(#REF!)</f>
        <v>#REF!</v>
      </c>
      <c r="E29" s="52" t="e">
        <f>SUM(#REF!)</f>
        <v>#REF!</v>
      </c>
      <c r="F29" s="52" t="e">
        <f>SUM(#REF!)</f>
        <v>#REF!</v>
      </c>
      <c r="G29" s="75" t="e">
        <f t="shared" si="11"/>
        <v>#REF!</v>
      </c>
      <c r="H29" s="52" t="e">
        <f>SUM(#REF!)</f>
        <v>#REF!</v>
      </c>
      <c r="I29" s="52" t="e">
        <f>SUM(#REF!)</f>
        <v>#REF!</v>
      </c>
      <c r="J29" s="52" t="e">
        <f>SUM(#REF!)</f>
        <v>#REF!</v>
      </c>
      <c r="K29" s="52" t="e">
        <f>SUM(#REF!)</f>
        <v>#REF!</v>
      </c>
      <c r="L29" s="75" t="e">
        <f t="shared" si="12"/>
        <v>#REF!</v>
      </c>
      <c r="M29" s="52" t="e">
        <f>SUM(#REF!)</f>
        <v>#REF!</v>
      </c>
      <c r="N29" s="52" t="e">
        <f>SUM(#REF!)</f>
        <v>#REF!</v>
      </c>
      <c r="O29" s="52" t="e">
        <f>SUM(#REF!)</f>
        <v>#REF!</v>
      </c>
      <c r="P29" s="52" t="e">
        <f>SUM(#REF!)</f>
        <v>#REF!</v>
      </c>
      <c r="Q29" s="75" t="e">
        <f t="shared" si="20"/>
        <v>#REF!</v>
      </c>
      <c r="R29" s="52" t="e">
        <f>SUM(#REF!)</f>
        <v>#REF!</v>
      </c>
      <c r="S29" s="52" t="e">
        <f>SUM(#REF!)</f>
        <v>#REF!</v>
      </c>
      <c r="T29" s="52" t="e">
        <f>SUM(#REF!)</f>
        <v>#REF!</v>
      </c>
      <c r="U29" s="52" t="e">
        <f>SUM(#REF!)</f>
        <v>#REF!</v>
      </c>
      <c r="V29" s="75" t="e">
        <f t="shared" si="21"/>
        <v>#REF!</v>
      </c>
      <c r="W29" s="52" t="e">
        <f>SUM(#REF!)</f>
        <v>#REF!</v>
      </c>
      <c r="X29" s="52" t="e">
        <f>SUM(#REF!)</f>
        <v>#REF!</v>
      </c>
      <c r="Y29" s="52" t="e">
        <f>SUM(#REF!)</f>
        <v>#REF!</v>
      </c>
      <c r="Z29" s="52" t="e">
        <f>SUM(#REF!)</f>
        <v>#REF!</v>
      </c>
      <c r="AA29" s="75" t="e">
        <f t="shared" si="22"/>
        <v>#REF!</v>
      </c>
      <c r="AB29" s="52" t="e">
        <f>SUM(#REF!)</f>
        <v>#REF!</v>
      </c>
      <c r="AC29" s="52" t="e">
        <f>SUM(#REF!)</f>
        <v>#REF!</v>
      </c>
      <c r="AD29" s="52" t="e">
        <f>SUM(#REF!)</f>
        <v>#REF!</v>
      </c>
      <c r="AE29" s="52" t="e">
        <f>SUM(#REF!)</f>
        <v>#REF!</v>
      </c>
      <c r="AF29" s="75" t="e">
        <f t="shared" si="23"/>
        <v>#REF!</v>
      </c>
      <c r="AG29" s="52" t="e">
        <f>SUM(#REF!)</f>
        <v>#REF!</v>
      </c>
      <c r="AH29" s="52" t="e">
        <f>SUM(#REF!)</f>
        <v>#REF!</v>
      </c>
      <c r="AI29" s="52" t="e">
        <f>SUM(#REF!)</f>
        <v>#REF!</v>
      </c>
      <c r="AJ29" s="52" t="e">
        <f>SUM(#REF!)</f>
        <v>#REF!</v>
      </c>
      <c r="AK29" s="75" t="e">
        <f t="shared" si="24"/>
        <v>#REF!</v>
      </c>
      <c r="AL29" s="52" t="e">
        <f>SUM(#REF!)</f>
        <v>#REF!</v>
      </c>
      <c r="AM29" s="52" t="e">
        <f>SUM(#REF!)</f>
        <v>#REF!</v>
      </c>
      <c r="AN29" s="52" t="e">
        <f>SUM(#REF!)</f>
        <v>#REF!</v>
      </c>
      <c r="AO29" s="52" t="e">
        <f>SUM(#REF!)</f>
        <v>#REF!</v>
      </c>
      <c r="AP29" s="75" t="e">
        <f t="shared" si="25"/>
        <v>#REF!</v>
      </c>
      <c r="AQ29" s="142"/>
      <c r="AR29" s="142"/>
      <c r="AS29" s="142"/>
      <c r="AT29" s="6"/>
      <c r="AU29" s="124">
        <v>13432.49</v>
      </c>
      <c r="AV29" s="124">
        <v>13103.69</v>
      </c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</row>
    <row r="30" spans="1:652" s="5" customFormat="1" ht="18" customHeight="1" x14ac:dyDescent="0.25">
      <c r="A30" s="8" t="s">
        <v>25</v>
      </c>
      <c r="B30" s="8"/>
      <c r="C30" s="52" t="e">
        <f>SUM(#REF!)</f>
        <v>#REF!</v>
      </c>
      <c r="D30" s="52" t="e">
        <f>SUM(#REF!)</f>
        <v>#REF!</v>
      </c>
      <c r="E30" s="52" t="e">
        <f>SUM(#REF!)</f>
        <v>#REF!</v>
      </c>
      <c r="F30" s="52" t="e">
        <f>SUM(#REF!)</f>
        <v>#REF!</v>
      </c>
      <c r="G30" s="75" t="e">
        <f>SUM(C30:F30)</f>
        <v>#REF!</v>
      </c>
      <c r="H30" s="52" t="e">
        <f>SUM(#REF!)</f>
        <v>#REF!</v>
      </c>
      <c r="I30" s="52" t="e">
        <f>SUM(#REF!)</f>
        <v>#REF!</v>
      </c>
      <c r="J30" s="52" t="e">
        <f>SUM(#REF!)</f>
        <v>#REF!</v>
      </c>
      <c r="K30" s="52" t="e">
        <f>SUM(#REF!)</f>
        <v>#REF!</v>
      </c>
      <c r="L30" s="75" t="e">
        <f>SUM(H30:K30)</f>
        <v>#REF!</v>
      </c>
      <c r="M30" s="52" t="e">
        <f>SUM(#REF!)</f>
        <v>#REF!</v>
      </c>
      <c r="N30" s="52" t="e">
        <f>SUM(#REF!)</f>
        <v>#REF!</v>
      </c>
      <c r="O30" s="52" t="e">
        <f>SUM(#REF!)</f>
        <v>#REF!</v>
      </c>
      <c r="P30" s="52" t="e">
        <f>SUM(#REF!)</f>
        <v>#REF!</v>
      </c>
      <c r="Q30" s="75" t="e">
        <f t="shared" si="20"/>
        <v>#REF!</v>
      </c>
      <c r="R30" s="52" t="e">
        <f>SUM(#REF!)</f>
        <v>#REF!</v>
      </c>
      <c r="S30" s="52" t="e">
        <f>SUM(#REF!)</f>
        <v>#REF!</v>
      </c>
      <c r="T30" s="52" t="e">
        <f>SUM(#REF!)</f>
        <v>#REF!</v>
      </c>
      <c r="U30" s="52" t="e">
        <f>SUM(#REF!)</f>
        <v>#REF!</v>
      </c>
      <c r="V30" s="75" t="e">
        <f t="shared" si="21"/>
        <v>#REF!</v>
      </c>
      <c r="W30" s="52" t="e">
        <f>SUM(#REF!)</f>
        <v>#REF!</v>
      </c>
      <c r="X30" s="52" t="e">
        <f>SUM(#REF!)</f>
        <v>#REF!</v>
      </c>
      <c r="Y30" s="52" t="e">
        <f>SUM(#REF!)</f>
        <v>#REF!</v>
      </c>
      <c r="Z30" s="117" t="e">
        <f>SUM(#REF!)</f>
        <v>#REF!</v>
      </c>
      <c r="AA30" s="75" t="e">
        <f>SUM(W30:Z30)</f>
        <v>#REF!</v>
      </c>
      <c r="AB30" s="52" t="e">
        <f>SUM(#REF!)</f>
        <v>#REF!</v>
      </c>
      <c r="AC30" s="52" t="e">
        <f>SUM(#REF!)</f>
        <v>#REF!</v>
      </c>
      <c r="AD30" s="52" t="e">
        <f>SUM(#REF!)</f>
        <v>#REF!</v>
      </c>
      <c r="AE30" s="52" t="e">
        <f>SUM(#REF!)</f>
        <v>#REF!</v>
      </c>
      <c r="AF30" s="75" t="e">
        <f t="shared" si="23"/>
        <v>#REF!</v>
      </c>
      <c r="AG30" s="52" t="e">
        <f>SUM(#REF!)</f>
        <v>#REF!</v>
      </c>
      <c r="AH30" s="52" t="e">
        <f>SUM(#REF!)</f>
        <v>#REF!</v>
      </c>
      <c r="AI30" s="52" t="e">
        <f>SUM(#REF!)</f>
        <v>#REF!</v>
      </c>
      <c r="AJ30" s="52" t="e">
        <f>SUM(#REF!)</f>
        <v>#REF!</v>
      </c>
      <c r="AK30" s="75" t="e">
        <f t="shared" si="24"/>
        <v>#REF!</v>
      </c>
      <c r="AL30" s="52" t="e">
        <f>SUM(#REF!)</f>
        <v>#REF!</v>
      </c>
      <c r="AM30" s="52" t="e">
        <f>SUM(#REF!)</f>
        <v>#REF!</v>
      </c>
      <c r="AN30" s="52" t="e">
        <f>SUM(#REF!)</f>
        <v>#REF!</v>
      </c>
      <c r="AO30" s="52" t="e">
        <f>SUM(#REF!)</f>
        <v>#REF!</v>
      </c>
      <c r="AP30" s="75" t="e">
        <f t="shared" si="25"/>
        <v>#REF!</v>
      </c>
      <c r="AQ30" s="142"/>
      <c r="AR30" s="142"/>
      <c r="AS30" s="142"/>
      <c r="AT30" s="6"/>
      <c r="AU30" s="124">
        <v>649.9</v>
      </c>
      <c r="AV30" s="124">
        <v>652.66</v>
      </c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</row>
    <row r="31" spans="1:652" s="5" customFormat="1" ht="18" customHeight="1" x14ac:dyDescent="0.25">
      <c r="A31" s="8" t="s">
        <v>26</v>
      </c>
      <c r="B31" s="8"/>
      <c r="C31" s="52" t="e">
        <f>SUM(#REF!)</f>
        <v>#REF!</v>
      </c>
      <c r="D31" s="52" t="e">
        <f>SUM(#REF!)</f>
        <v>#REF!</v>
      </c>
      <c r="E31" s="52" t="e">
        <f>SUM(#REF!)</f>
        <v>#REF!</v>
      </c>
      <c r="F31" s="52" t="e">
        <f>SUM(#REF!)</f>
        <v>#REF!</v>
      </c>
      <c r="G31" s="75" t="e">
        <f t="shared" si="11"/>
        <v>#REF!</v>
      </c>
      <c r="H31" s="52" t="e">
        <f>SUM(#REF!)</f>
        <v>#REF!</v>
      </c>
      <c r="I31" s="52" t="e">
        <f>SUM(#REF!)</f>
        <v>#REF!</v>
      </c>
      <c r="J31" s="52" t="e">
        <f>SUM(#REF!)</f>
        <v>#REF!</v>
      </c>
      <c r="K31" s="52" t="e">
        <f>SUM(#REF!)</f>
        <v>#REF!</v>
      </c>
      <c r="L31" s="75" t="e">
        <f t="shared" si="12"/>
        <v>#REF!</v>
      </c>
      <c r="M31" s="52" t="e">
        <f>SUM(#REF!)</f>
        <v>#REF!</v>
      </c>
      <c r="N31" s="52" t="e">
        <f>SUM(#REF!)</f>
        <v>#REF!</v>
      </c>
      <c r="O31" s="52" t="e">
        <f>SUM(#REF!)</f>
        <v>#REF!</v>
      </c>
      <c r="P31" s="52" t="e">
        <f>SUM(#REF!)</f>
        <v>#REF!</v>
      </c>
      <c r="Q31" s="75" t="e">
        <f t="shared" si="20"/>
        <v>#REF!</v>
      </c>
      <c r="R31" s="52" t="e">
        <f>SUM(#REF!)</f>
        <v>#REF!</v>
      </c>
      <c r="S31" s="52" t="e">
        <f>SUM(#REF!)</f>
        <v>#REF!</v>
      </c>
      <c r="T31" s="52" t="e">
        <f>SUM(#REF!)</f>
        <v>#REF!</v>
      </c>
      <c r="U31" s="52" t="e">
        <f>SUM(#REF!)</f>
        <v>#REF!</v>
      </c>
      <c r="V31" s="75" t="e">
        <f t="shared" si="21"/>
        <v>#REF!</v>
      </c>
      <c r="W31" s="52" t="e">
        <f>SUM(#REF!)</f>
        <v>#REF!</v>
      </c>
      <c r="X31" s="52" t="e">
        <f>SUM(#REF!)</f>
        <v>#REF!</v>
      </c>
      <c r="Y31" s="52" t="e">
        <f>SUM(#REF!)</f>
        <v>#REF!</v>
      </c>
      <c r="Z31" s="52" t="e">
        <f>SUM(#REF!)</f>
        <v>#REF!</v>
      </c>
      <c r="AA31" s="75" t="e">
        <f t="shared" si="22"/>
        <v>#REF!</v>
      </c>
      <c r="AB31" s="52" t="e">
        <f>SUM(#REF!)</f>
        <v>#REF!</v>
      </c>
      <c r="AC31" s="52" t="e">
        <f>SUM(#REF!)</f>
        <v>#REF!</v>
      </c>
      <c r="AD31" s="52" t="e">
        <f>SUM(#REF!)</f>
        <v>#REF!</v>
      </c>
      <c r="AE31" s="52" t="e">
        <f>SUM(#REF!)</f>
        <v>#REF!</v>
      </c>
      <c r="AF31" s="75" t="e">
        <f t="shared" si="23"/>
        <v>#REF!</v>
      </c>
      <c r="AG31" s="52" t="e">
        <f>SUM(#REF!)</f>
        <v>#REF!</v>
      </c>
      <c r="AH31" s="52" t="e">
        <f>SUM(#REF!)</f>
        <v>#REF!</v>
      </c>
      <c r="AI31" s="52" t="e">
        <f>SUM(#REF!)</f>
        <v>#REF!</v>
      </c>
      <c r="AJ31" s="52" t="e">
        <f>SUM(#REF!)</f>
        <v>#REF!</v>
      </c>
      <c r="AK31" s="75" t="e">
        <f t="shared" si="24"/>
        <v>#REF!</v>
      </c>
      <c r="AL31" s="52" t="e">
        <f>SUM(#REF!)</f>
        <v>#REF!</v>
      </c>
      <c r="AM31" s="52" t="e">
        <f>SUM(#REF!)</f>
        <v>#REF!</v>
      </c>
      <c r="AN31" s="52" t="e">
        <f>SUM(#REF!)</f>
        <v>#REF!</v>
      </c>
      <c r="AO31" s="52" t="e">
        <f>SUM(#REF!)</f>
        <v>#REF!</v>
      </c>
      <c r="AP31" s="75" t="e">
        <f t="shared" si="25"/>
        <v>#REF!</v>
      </c>
      <c r="AQ31" s="142"/>
      <c r="AR31" s="142"/>
      <c r="AS31" s="142"/>
      <c r="AT31" s="6"/>
      <c r="AU31" s="124">
        <v>2420</v>
      </c>
      <c r="AV31" s="124">
        <v>2430.33</v>
      </c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</row>
    <row r="32" spans="1:652" s="5" customFormat="1" ht="18" customHeight="1" x14ac:dyDescent="0.25">
      <c r="A32" s="8" t="s">
        <v>27</v>
      </c>
      <c r="B32" s="8"/>
      <c r="C32" s="52" t="e">
        <f>SUM(#REF!)</f>
        <v>#REF!</v>
      </c>
      <c r="D32" s="52" t="e">
        <f>SUM(#REF!)</f>
        <v>#REF!</v>
      </c>
      <c r="E32" s="52" t="e">
        <f>SUM(#REF!)</f>
        <v>#REF!</v>
      </c>
      <c r="F32" s="52" t="e">
        <f>SUM(#REF!)</f>
        <v>#REF!</v>
      </c>
      <c r="G32" s="75" t="e">
        <f t="shared" si="11"/>
        <v>#REF!</v>
      </c>
      <c r="H32" s="52" t="e">
        <f>SUM(#REF!)</f>
        <v>#REF!</v>
      </c>
      <c r="I32" s="52" t="e">
        <f>SUM(#REF!)</f>
        <v>#REF!</v>
      </c>
      <c r="J32" s="52" t="e">
        <f>SUM(#REF!)</f>
        <v>#REF!</v>
      </c>
      <c r="K32" s="52" t="e">
        <f>SUM(#REF!)</f>
        <v>#REF!</v>
      </c>
      <c r="L32" s="75" t="e">
        <f t="shared" si="12"/>
        <v>#REF!</v>
      </c>
      <c r="M32" s="52" t="e">
        <f>SUM(#REF!)</f>
        <v>#REF!</v>
      </c>
      <c r="N32" s="52" t="e">
        <f>SUM(#REF!)</f>
        <v>#REF!</v>
      </c>
      <c r="O32" s="52" t="e">
        <f>SUM(#REF!)</f>
        <v>#REF!</v>
      </c>
      <c r="P32" s="52" t="e">
        <f>SUM(#REF!)</f>
        <v>#REF!</v>
      </c>
      <c r="Q32" s="75" t="e">
        <f t="shared" si="20"/>
        <v>#REF!</v>
      </c>
      <c r="R32" s="52" t="e">
        <f>SUM(#REF!)</f>
        <v>#REF!</v>
      </c>
      <c r="S32" s="52" t="e">
        <f>SUM(#REF!)</f>
        <v>#REF!</v>
      </c>
      <c r="T32" s="52" t="e">
        <f>SUM(#REF!)</f>
        <v>#REF!</v>
      </c>
      <c r="U32" s="52" t="e">
        <f>SUM(#REF!)</f>
        <v>#REF!</v>
      </c>
      <c r="V32" s="75" t="e">
        <f t="shared" si="21"/>
        <v>#REF!</v>
      </c>
      <c r="W32" s="52" t="e">
        <f>SUM(#REF!)</f>
        <v>#REF!</v>
      </c>
      <c r="X32" s="52" t="e">
        <f>SUM(#REF!)</f>
        <v>#REF!</v>
      </c>
      <c r="Y32" s="52" t="e">
        <f>SUM(#REF!)</f>
        <v>#REF!</v>
      </c>
      <c r="Z32" s="52" t="e">
        <f>SUM(#REF!)</f>
        <v>#REF!</v>
      </c>
      <c r="AA32" s="75" t="e">
        <f t="shared" si="22"/>
        <v>#REF!</v>
      </c>
      <c r="AB32" s="52" t="e">
        <f>SUM(#REF!)</f>
        <v>#REF!</v>
      </c>
      <c r="AC32" s="52" t="e">
        <f>SUM(#REF!)</f>
        <v>#REF!</v>
      </c>
      <c r="AD32" s="52" t="e">
        <f>SUM(#REF!)</f>
        <v>#REF!</v>
      </c>
      <c r="AE32" s="52" t="e">
        <f>SUM(#REF!)</f>
        <v>#REF!</v>
      </c>
      <c r="AF32" s="75" t="e">
        <f t="shared" si="23"/>
        <v>#REF!</v>
      </c>
      <c r="AG32" s="52" t="e">
        <f>SUM(#REF!)</f>
        <v>#REF!</v>
      </c>
      <c r="AH32" s="52" t="e">
        <f>SUM(#REF!)</f>
        <v>#REF!</v>
      </c>
      <c r="AI32" s="52" t="e">
        <f>SUM(#REF!)</f>
        <v>#REF!</v>
      </c>
      <c r="AJ32" s="52" t="e">
        <f>SUM(#REF!)</f>
        <v>#REF!</v>
      </c>
      <c r="AK32" s="75" t="e">
        <f t="shared" si="24"/>
        <v>#REF!</v>
      </c>
      <c r="AL32" s="52" t="e">
        <f>SUM(#REF!)</f>
        <v>#REF!</v>
      </c>
      <c r="AM32" s="52" t="e">
        <f>SUM(#REF!)</f>
        <v>#REF!</v>
      </c>
      <c r="AN32" s="52" t="e">
        <f>SUM(#REF!)</f>
        <v>#REF!</v>
      </c>
      <c r="AO32" s="52" t="e">
        <f>SUM(#REF!)</f>
        <v>#REF!</v>
      </c>
      <c r="AP32" s="75" t="e">
        <f t="shared" si="25"/>
        <v>#REF!</v>
      </c>
      <c r="AQ32" s="142"/>
      <c r="AR32" s="142"/>
      <c r="AS32" s="142"/>
      <c r="AT32" s="6"/>
      <c r="AU32" s="124">
        <v>130</v>
      </c>
      <c r="AV32" s="124">
        <v>2324.65</v>
      </c>
      <c r="AW32" s="6" t="s">
        <v>98</v>
      </c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YB32" s="5">
        <f>622</f>
        <v>622</v>
      </c>
    </row>
    <row r="33" spans="1:652" s="5" customFormat="1" ht="18" customHeight="1" x14ac:dyDescent="0.25">
      <c r="A33" s="8" t="s">
        <v>28</v>
      </c>
      <c r="B33" s="8"/>
      <c r="C33" s="52" t="e">
        <f>SUM(#REF!)</f>
        <v>#REF!</v>
      </c>
      <c r="D33" s="52" t="e">
        <f>SUM(#REF!)</f>
        <v>#REF!</v>
      </c>
      <c r="E33" s="52" t="e">
        <f>SUM(#REF!)</f>
        <v>#REF!</v>
      </c>
      <c r="F33" s="52" t="e">
        <f>SUM(#REF!)</f>
        <v>#REF!</v>
      </c>
      <c r="G33" s="75" t="e">
        <f t="shared" si="11"/>
        <v>#REF!</v>
      </c>
      <c r="H33" s="52" t="e">
        <f>SUM(#REF!)</f>
        <v>#REF!</v>
      </c>
      <c r="I33" s="52" t="e">
        <f>SUM(#REF!)</f>
        <v>#REF!</v>
      </c>
      <c r="J33" s="52" t="e">
        <f>SUM(#REF!)</f>
        <v>#REF!</v>
      </c>
      <c r="K33" s="52" t="e">
        <f>SUM(#REF!)</f>
        <v>#REF!</v>
      </c>
      <c r="L33" s="75" t="e">
        <f>SUM(H33:K33)</f>
        <v>#REF!</v>
      </c>
      <c r="M33" s="52" t="e">
        <f>SUM(#REF!)</f>
        <v>#REF!</v>
      </c>
      <c r="N33" s="52" t="e">
        <f>SUM(#REF!)</f>
        <v>#REF!</v>
      </c>
      <c r="O33" s="52" t="e">
        <f>SUM(#REF!)</f>
        <v>#REF!</v>
      </c>
      <c r="P33" s="52" t="e">
        <f>SUM(#REF!)</f>
        <v>#REF!</v>
      </c>
      <c r="Q33" s="75" t="e">
        <f t="shared" si="20"/>
        <v>#REF!</v>
      </c>
      <c r="R33" s="52" t="e">
        <f>SUM(#REF!)</f>
        <v>#REF!</v>
      </c>
      <c r="S33" s="52" t="e">
        <f>SUM(#REF!)</f>
        <v>#REF!</v>
      </c>
      <c r="T33" s="52" t="e">
        <f>SUM(#REF!)</f>
        <v>#REF!</v>
      </c>
      <c r="U33" s="52" t="e">
        <f>SUM(#REF!)</f>
        <v>#REF!</v>
      </c>
      <c r="V33" s="75" t="e">
        <f t="shared" si="21"/>
        <v>#REF!</v>
      </c>
      <c r="W33" s="52" t="e">
        <f>SUM(#REF!)</f>
        <v>#REF!</v>
      </c>
      <c r="X33" s="52" t="e">
        <f>SUM(#REF!)</f>
        <v>#REF!</v>
      </c>
      <c r="Y33" s="52" t="e">
        <f>SUM(#REF!)</f>
        <v>#REF!</v>
      </c>
      <c r="Z33" s="52" t="e">
        <f>SUM(#REF!)</f>
        <v>#REF!</v>
      </c>
      <c r="AA33" s="75" t="e">
        <f t="shared" si="22"/>
        <v>#REF!</v>
      </c>
      <c r="AB33" s="52" t="e">
        <f>SUM(#REF!)</f>
        <v>#REF!</v>
      </c>
      <c r="AC33" s="52" t="e">
        <f>SUM(#REF!)</f>
        <v>#REF!</v>
      </c>
      <c r="AD33" s="52" t="e">
        <f>SUM(#REF!)</f>
        <v>#REF!</v>
      </c>
      <c r="AE33" s="52" t="e">
        <f>SUM(#REF!)</f>
        <v>#REF!</v>
      </c>
      <c r="AF33" s="75" t="e">
        <f t="shared" si="23"/>
        <v>#REF!</v>
      </c>
      <c r="AG33" s="52" t="e">
        <f>SUM(#REF!)</f>
        <v>#REF!</v>
      </c>
      <c r="AH33" s="52" t="e">
        <f>SUM(#REF!)</f>
        <v>#REF!</v>
      </c>
      <c r="AI33" s="52" t="e">
        <f>SUM(#REF!)</f>
        <v>#REF!</v>
      </c>
      <c r="AJ33" s="52" t="e">
        <f>SUM(#REF!)</f>
        <v>#REF!</v>
      </c>
      <c r="AK33" s="75" t="e">
        <f t="shared" si="24"/>
        <v>#REF!</v>
      </c>
      <c r="AL33" s="52" t="e">
        <f>SUM(#REF!)</f>
        <v>#REF!</v>
      </c>
      <c r="AM33" s="52" t="e">
        <f>SUM(#REF!)</f>
        <v>#REF!</v>
      </c>
      <c r="AN33" s="52" t="e">
        <f>SUM(#REF!)</f>
        <v>#REF!</v>
      </c>
      <c r="AO33" s="52" t="e">
        <f>SUM(#REF!)</f>
        <v>#REF!</v>
      </c>
      <c r="AP33" s="75" t="e">
        <f t="shared" si="25"/>
        <v>#REF!</v>
      </c>
      <c r="AQ33" s="142"/>
      <c r="AR33" s="142"/>
      <c r="AS33" s="142"/>
      <c r="AT33" s="6"/>
      <c r="AU33" s="124">
        <v>1884.92</v>
      </c>
      <c r="AV33" s="124">
        <v>1905.0099999999998</v>
      </c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</row>
    <row r="34" spans="1:652" s="5" customFormat="1" ht="18" customHeight="1" x14ac:dyDescent="0.25">
      <c r="A34" s="8" t="s">
        <v>80</v>
      </c>
      <c r="B34" s="8"/>
      <c r="C34" s="52" t="e">
        <f>SUM(#REF!)</f>
        <v>#REF!</v>
      </c>
      <c r="D34" s="52" t="e">
        <f>SUM(#REF!)</f>
        <v>#REF!</v>
      </c>
      <c r="E34" s="52" t="e">
        <f>SUM(#REF!)</f>
        <v>#REF!</v>
      </c>
      <c r="F34" s="52" t="e">
        <f>SUM(#REF!)</f>
        <v>#REF!</v>
      </c>
      <c r="G34" s="75" t="e">
        <f t="shared" si="11"/>
        <v>#REF!</v>
      </c>
      <c r="H34" s="52" t="e">
        <f>SUM(#REF!)</f>
        <v>#REF!</v>
      </c>
      <c r="I34" s="52" t="e">
        <f>SUM(#REF!)</f>
        <v>#REF!</v>
      </c>
      <c r="J34" s="52" t="e">
        <f>SUM(#REF!)</f>
        <v>#REF!</v>
      </c>
      <c r="K34" s="52" t="e">
        <f>SUM(#REF!)</f>
        <v>#REF!</v>
      </c>
      <c r="L34" s="75" t="e">
        <f t="shared" si="12"/>
        <v>#REF!</v>
      </c>
      <c r="M34" s="52" t="e">
        <f>SUM(#REF!)</f>
        <v>#REF!</v>
      </c>
      <c r="N34" s="52" t="e">
        <f>SUM(#REF!)</f>
        <v>#REF!</v>
      </c>
      <c r="O34" s="52" t="e">
        <f>SUM(#REF!)</f>
        <v>#REF!</v>
      </c>
      <c r="P34" s="52" t="e">
        <f>SUM(#REF!)</f>
        <v>#REF!</v>
      </c>
      <c r="Q34" s="75" t="e">
        <f>SUM(M34:P34)</f>
        <v>#REF!</v>
      </c>
      <c r="R34" s="52" t="e">
        <f>SUM(#REF!)</f>
        <v>#REF!</v>
      </c>
      <c r="S34" s="52" t="e">
        <f>SUM(#REF!)</f>
        <v>#REF!</v>
      </c>
      <c r="T34" s="52" t="e">
        <f>SUM(#REF!)</f>
        <v>#REF!</v>
      </c>
      <c r="U34" s="52" t="e">
        <f>SUM(#REF!)</f>
        <v>#REF!</v>
      </c>
      <c r="V34" s="75" t="e">
        <f>SUM(R34:U34)</f>
        <v>#REF!</v>
      </c>
      <c r="W34" s="52" t="e">
        <f>SUM(#REF!)</f>
        <v>#REF!</v>
      </c>
      <c r="X34" s="52" t="e">
        <f>SUM(#REF!)</f>
        <v>#REF!</v>
      </c>
      <c r="Y34" s="52" t="e">
        <f>SUM(#REF!)</f>
        <v>#REF!</v>
      </c>
      <c r="Z34" s="52" t="e">
        <f>SUM(#REF!)</f>
        <v>#REF!</v>
      </c>
      <c r="AA34" s="75" t="e">
        <f>SUM(W34:Z34)</f>
        <v>#REF!</v>
      </c>
      <c r="AB34" s="52" t="e">
        <f>SUM(#REF!)</f>
        <v>#REF!</v>
      </c>
      <c r="AC34" s="52" t="e">
        <f>SUM(#REF!)</f>
        <v>#REF!</v>
      </c>
      <c r="AD34" s="52" t="e">
        <f>SUM(#REF!)</f>
        <v>#REF!</v>
      </c>
      <c r="AE34" s="52" t="e">
        <f>SUM(#REF!)</f>
        <v>#REF!</v>
      </c>
      <c r="AF34" s="75" t="e">
        <f t="shared" si="23"/>
        <v>#REF!</v>
      </c>
      <c r="AG34" s="52" t="e">
        <f>SUM(#REF!)</f>
        <v>#REF!</v>
      </c>
      <c r="AH34" s="52" t="e">
        <f>SUM(#REF!)</f>
        <v>#REF!</v>
      </c>
      <c r="AI34" s="52" t="e">
        <f>SUM(#REF!)</f>
        <v>#REF!</v>
      </c>
      <c r="AJ34" s="52" t="e">
        <f>SUM(#REF!)</f>
        <v>#REF!</v>
      </c>
      <c r="AK34" s="75" t="e">
        <f t="shared" si="24"/>
        <v>#REF!</v>
      </c>
      <c r="AL34" s="52" t="e">
        <f>SUM(#REF!)</f>
        <v>#REF!</v>
      </c>
      <c r="AM34" s="52" t="e">
        <f>SUM(#REF!)</f>
        <v>#REF!</v>
      </c>
      <c r="AN34" s="52" t="e">
        <f>SUM(#REF!)</f>
        <v>#REF!</v>
      </c>
      <c r="AO34" s="52" t="e">
        <f>SUM(#REF!)</f>
        <v>#REF!</v>
      </c>
      <c r="AP34" s="75" t="e">
        <f t="shared" si="25"/>
        <v>#REF!</v>
      </c>
      <c r="AQ34" s="142"/>
      <c r="AR34" s="142"/>
      <c r="AS34" s="142"/>
      <c r="AT34" s="6"/>
      <c r="AU34" s="124">
        <v>286</v>
      </c>
      <c r="AV34" s="124">
        <v>0</v>
      </c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GK34" s="5">
        <v>499</v>
      </c>
      <c r="GT34" s="5">
        <v>499</v>
      </c>
    </row>
    <row r="35" spans="1:652" s="5" customFormat="1" ht="18" customHeight="1" x14ac:dyDescent="0.25">
      <c r="A35" s="8" t="s">
        <v>29</v>
      </c>
      <c r="B35" s="8"/>
      <c r="C35" s="52" t="e">
        <f>SUM(#REF!)</f>
        <v>#REF!</v>
      </c>
      <c r="D35" s="52" t="e">
        <f>SUM(#REF!)</f>
        <v>#REF!</v>
      </c>
      <c r="E35" s="52" t="e">
        <f>SUM(#REF!)</f>
        <v>#REF!</v>
      </c>
      <c r="F35" s="52" t="e">
        <f>SUM(#REF!)</f>
        <v>#REF!</v>
      </c>
      <c r="G35" s="75" t="e">
        <f t="shared" si="11"/>
        <v>#REF!</v>
      </c>
      <c r="H35" s="52" t="e">
        <f>SUM(#REF!)</f>
        <v>#REF!</v>
      </c>
      <c r="I35" s="52" t="e">
        <f>SUM(#REF!)</f>
        <v>#REF!</v>
      </c>
      <c r="J35" s="52" t="e">
        <f>SUM(#REF!)</f>
        <v>#REF!</v>
      </c>
      <c r="K35" s="52" t="e">
        <f>SUM(#REF!)</f>
        <v>#REF!</v>
      </c>
      <c r="L35" s="75" t="e">
        <f t="shared" si="12"/>
        <v>#REF!</v>
      </c>
      <c r="M35" s="52" t="e">
        <f>SUM(#REF!)</f>
        <v>#REF!</v>
      </c>
      <c r="N35" s="52" t="e">
        <f>SUM(#REF!)</f>
        <v>#REF!</v>
      </c>
      <c r="O35" s="52" t="e">
        <f>SUM(#REF!)</f>
        <v>#REF!</v>
      </c>
      <c r="P35" s="52" t="e">
        <f>SUM(#REF!)</f>
        <v>#REF!</v>
      </c>
      <c r="Q35" s="75" t="e">
        <f t="shared" si="20"/>
        <v>#REF!</v>
      </c>
      <c r="R35" s="52" t="e">
        <f>SUM(#REF!)</f>
        <v>#REF!</v>
      </c>
      <c r="S35" s="52" t="e">
        <f>SUM(#REF!)</f>
        <v>#REF!</v>
      </c>
      <c r="T35" s="52" t="e">
        <f>SUM(#REF!)</f>
        <v>#REF!</v>
      </c>
      <c r="U35" s="52" t="e">
        <f>SUM(#REF!)</f>
        <v>#REF!</v>
      </c>
      <c r="V35" s="75" t="e">
        <f t="shared" ref="V35:V40" si="26">SUM(R35:U35)</f>
        <v>#REF!</v>
      </c>
      <c r="W35" s="52" t="e">
        <f>SUM(#REF!)</f>
        <v>#REF!</v>
      </c>
      <c r="X35" s="52" t="e">
        <f>SUM(#REF!)</f>
        <v>#REF!</v>
      </c>
      <c r="Y35" s="52" t="e">
        <f>SUM(#REF!)</f>
        <v>#REF!</v>
      </c>
      <c r="Z35" s="52" t="e">
        <f>SUM(#REF!)</f>
        <v>#REF!</v>
      </c>
      <c r="AA35" s="75" t="e">
        <f t="shared" ref="AA35:AA40" si="27">SUM(W35:Z35)</f>
        <v>#REF!</v>
      </c>
      <c r="AB35" s="52" t="e">
        <f>SUM(#REF!)</f>
        <v>#REF!</v>
      </c>
      <c r="AC35" s="52" t="e">
        <f>SUM(#REF!)</f>
        <v>#REF!</v>
      </c>
      <c r="AD35" s="52" t="e">
        <f>SUM(#REF!)</f>
        <v>#REF!</v>
      </c>
      <c r="AE35" s="52" t="e">
        <f>SUM(#REF!)</f>
        <v>#REF!</v>
      </c>
      <c r="AF35" s="75" t="e">
        <f t="shared" si="23"/>
        <v>#REF!</v>
      </c>
      <c r="AG35" s="52" t="e">
        <f>SUM(#REF!)</f>
        <v>#REF!</v>
      </c>
      <c r="AH35" s="52" t="e">
        <f>SUM(#REF!)</f>
        <v>#REF!</v>
      </c>
      <c r="AI35" s="52" t="e">
        <f>SUM(#REF!)</f>
        <v>#REF!</v>
      </c>
      <c r="AJ35" s="52" t="e">
        <f>SUM(#REF!)</f>
        <v>#REF!</v>
      </c>
      <c r="AK35" s="75" t="e">
        <f t="shared" si="24"/>
        <v>#REF!</v>
      </c>
      <c r="AL35" s="52" t="e">
        <f>SUM(#REF!)</f>
        <v>#REF!</v>
      </c>
      <c r="AM35" s="52" t="e">
        <f>SUM(#REF!)</f>
        <v>#REF!</v>
      </c>
      <c r="AN35" s="52" t="e">
        <f>SUM(#REF!)</f>
        <v>#REF!</v>
      </c>
      <c r="AO35" s="52" t="e">
        <f>SUM(#REF!)</f>
        <v>#REF!</v>
      </c>
      <c r="AP35" s="75" t="e">
        <f t="shared" si="25"/>
        <v>#REF!</v>
      </c>
      <c r="AQ35" s="142"/>
      <c r="AR35" s="142"/>
      <c r="AS35" s="142"/>
      <c r="AT35" s="6"/>
      <c r="AU35" s="124">
        <v>1266.8</v>
      </c>
      <c r="AV35" s="124">
        <v>1236.76</v>
      </c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R35" s="50">
        <v>16</v>
      </c>
    </row>
    <row r="36" spans="1:652" s="5" customFormat="1" ht="18" customHeight="1" x14ac:dyDescent="0.25">
      <c r="A36" s="8" t="s">
        <v>30</v>
      </c>
      <c r="B36" s="8"/>
      <c r="C36" s="52" t="e">
        <f>SUM(#REF!)</f>
        <v>#REF!</v>
      </c>
      <c r="D36" s="52" t="e">
        <f>SUM(#REF!)</f>
        <v>#REF!</v>
      </c>
      <c r="E36" s="52" t="e">
        <f>SUM(#REF!)</f>
        <v>#REF!</v>
      </c>
      <c r="F36" s="52" t="e">
        <f>SUM(#REF!)</f>
        <v>#REF!</v>
      </c>
      <c r="G36" s="75" t="e">
        <f t="shared" si="11"/>
        <v>#REF!</v>
      </c>
      <c r="H36" s="52" t="e">
        <f>SUM(#REF!)</f>
        <v>#REF!</v>
      </c>
      <c r="I36" s="52" t="e">
        <f>SUM(#REF!)</f>
        <v>#REF!</v>
      </c>
      <c r="J36" s="52" t="e">
        <f>SUM(#REF!)</f>
        <v>#REF!</v>
      </c>
      <c r="K36" s="52" t="e">
        <f>SUM(#REF!)</f>
        <v>#REF!</v>
      </c>
      <c r="L36" s="75" t="e">
        <f t="shared" si="12"/>
        <v>#REF!</v>
      </c>
      <c r="M36" s="52" t="e">
        <f>SUM(#REF!)</f>
        <v>#REF!</v>
      </c>
      <c r="N36" s="52" t="e">
        <f>SUM(#REF!)</f>
        <v>#REF!</v>
      </c>
      <c r="O36" s="52" t="e">
        <f>SUM(#REF!)</f>
        <v>#REF!</v>
      </c>
      <c r="P36" s="52" t="e">
        <f>SUM(#REF!)</f>
        <v>#REF!</v>
      </c>
      <c r="Q36" s="75" t="e">
        <f t="shared" si="20"/>
        <v>#REF!</v>
      </c>
      <c r="R36" s="52" t="e">
        <f>SUM(#REF!)</f>
        <v>#REF!</v>
      </c>
      <c r="S36" s="52" t="e">
        <f>SUM(#REF!)</f>
        <v>#REF!</v>
      </c>
      <c r="T36" s="52" t="e">
        <f>SUM(#REF!)</f>
        <v>#REF!</v>
      </c>
      <c r="U36" s="52" t="e">
        <f>SUM(#REF!)</f>
        <v>#REF!</v>
      </c>
      <c r="V36" s="75" t="e">
        <f t="shared" si="26"/>
        <v>#REF!</v>
      </c>
      <c r="W36" s="52" t="e">
        <f>SUM(#REF!)</f>
        <v>#REF!</v>
      </c>
      <c r="X36" s="52" t="e">
        <f>SUM(#REF!)</f>
        <v>#REF!</v>
      </c>
      <c r="Y36" s="52" t="e">
        <f>SUM(#REF!)</f>
        <v>#REF!</v>
      </c>
      <c r="Z36" s="52" t="e">
        <f>SUM(#REF!)</f>
        <v>#REF!</v>
      </c>
      <c r="AA36" s="75" t="e">
        <f t="shared" si="27"/>
        <v>#REF!</v>
      </c>
      <c r="AB36" s="52" t="e">
        <f>SUM(#REF!)</f>
        <v>#REF!</v>
      </c>
      <c r="AC36" s="52" t="e">
        <f>SUM(#REF!)</f>
        <v>#REF!</v>
      </c>
      <c r="AD36" s="52" t="e">
        <f>SUM(#REF!)</f>
        <v>#REF!</v>
      </c>
      <c r="AE36" s="52" t="e">
        <f>SUM(#REF!)</f>
        <v>#REF!</v>
      </c>
      <c r="AF36" s="75" t="e">
        <f t="shared" si="23"/>
        <v>#REF!</v>
      </c>
      <c r="AG36" s="52" t="e">
        <f>SUM(#REF!)</f>
        <v>#REF!</v>
      </c>
      <c r="AH36" s="52" t="e">
        <f>SUM(#REF!)</f>
        <v>#REF!</v>
      </c>
      <c r="AI36" s="52" t="e">
        <f>SUM(#REF!)</f>
        <v>#REF!</v>
      </c>
      <c r="AJ36" s="52" t="e">
        <f>SUM(#REF!)</f>
        <v>#REF!</v>
      </c>
      <c r="AK36" s="75" t="e">
        <f t="shared" si="24"/>
        <v>#REF!</v>
      </c>
      <c r="AL36" s="52" t="e">
        <f>SUM(#REF!)</f>
        <v>#REF!</v>
      </c>
      <c r="AM36" s="52" t="e">
        <f>SUM(#REF!)</f>
        <v>#REF!</v>
      </c>
      <c r="AN36" s="52" t="e">
        <f>SUM(#REF!)</f>
        <v>#REF!</v>
      </c>
      <c r="AO36" s="52" t="e">
        <f>SUM(#REF!)</f>
        <v>#REF!</v>
      </c>
      <c r="AP36" s="75" t="e">
        <f t="shared" si="25"/>
        <v>#REF!</v>
      </c>
      <c r="AQ36" s="142"/>
      <c r="AR36" s="142"/>
      <c r="AS36" s="142"/>
      <c r="AT36" s="6"/>
      <c r="AU36" s="124">
        <v>195.62</v>
      </c>
      <c r="AV36" s="124">
        <v>203.83</v>
      </c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YB36" s="5">
        <f>10.5</f>
        <v>10.5</v>
      </c>
    </row>
    <row r="37" spans="1:652" s="5" customFormat="1" ht="18" customHeight="1" x14ac:dyDescent="0.25">
      <c r="A37" s="8" t="s">
        <v>31</v>
      </c>
      <c r="B37" s="8"/>
      <c r="C37" s="52" t="e">
        <f>SUM(#REF!)</f>
        <v>#REF!</v>
      </c>
      <c r="D37" s="52" t="e">
        <f>SUM(#REF!)</f>
        <v>#REF!</v>
      </c>
      <c r="E37" s="52" t="e">
        <f>SUM(#REF!)</f>
        <v>#REF!</v>
      </c>
      <c r="F37" s="52" t="e">
        <f>SUM(#REF!)</f>
        <v>#REF!</v>
      </c>
      <c r="G37" s="75" t="e">
        <f>SUM(C37:F37)</f>
        <v>#REF!</v>
      </c>
      <c r="H37" s="52" t="e">
        <f>SUM(#REF!)</f>
        <v>#REF!</v>
      </c>
      <c r="I37" s="52" t="e">
        <f>SUM(#REF!)</f>
        <v>#REF!</v>
      </c>
      <c r="J37" s="52" t="e">
        <f>SUM(#REF!)</f>
        <v>#REF!</v>
      </c>
      <c r="K37" s="52" t="e">
        <f>SUM(#REF!)</f>
        <v>#REF!</v>
      </c>
      <c r="L37" s="75" t="e">
        <f>SUM(H37:K37)</f>
        <v>#REF!</v>
      </c>
      <c r="M37" s="52" t="e">
        <f>SUM(#REF!)</f>
        <v>#REF!</v>
      </c>
      <c r="N37" s="52" t="e">
        <f>SUM(#REF!)</f>
        <v>#REF!</v>
      </c>
      <c r="O37" s="52" t="e">
        <f>SUM(#REF!)</f>
        <v>#REF!</v>
      </c>
      <c r="P37" s="52" t="e">
        <f>SUM(#REF!)</f>
        <v>#REF!</v>
      </c>
      <c r="Q37" s="75" t="e">
        <f t="shared" si="20"/>
        <v>#REF!</v>
      </c>
      <c r="R37" s="52" t="e">
        <f>SUM(#REF!)</f>
        <v>#REF!</v>
      </c>
      <c r="S37" s="52" t="e">
        <f>SUM(#REF!)</f>
        <v>#REF!</v>
      </c>
      <c r="T37" s="52" t="e">
        <f>SUM(#REF!)</f>
        <v>#REF!</v>
      </c>
      <c r="U37" s="52" t="e">
        <f>SUM(#REF!)</f>
        <v>#REF!</v>
      </c>
      <c r="V37" s="75" t="e">
        <f t="shared" si="26"/>
        <v>#REF!</v>
      </c>
      <c r="W37" s="52" t="e">
        <f>SUM(#REF!)</f>
        <v>#REF!</v>
      </c>
      <c r="X37" s="52" t="e">
        <f>SUM(#REF!)</f>
        <v>#REF!</v>
      </c>
      <c r="Y37" s="52" t="e">
        <f>SUM(#REF!)</f>
        <v>#REF!</v>
      </c>
      <c r="Z37" s="52" t="e">
        <f>SUM(#REF!)</f>
        <v>#REF!</v>
      </c>
      <c r="AA37" s="75" t="e">
        <f>SUM(W37:Z37)</f>
        <v>#REF!</v>
      </c>
      <c r="AB37" s="52" t="e">
        <f>SUM(#REF!)</f>
        <v>#REF!</v>
      </c>
      <c r="AC37" s="52" t="e">
        <f>SUM(#REF!)</f>
        <v>#REF!</v>
      </c>
      <c r="AD37" s="52" t="e">
        <f>SUM(#REF!)</f>
        <v>#REF!</v>
      </c>
      <c r="AE37" s="52" t="e">
        <f>SUM(#REF!)</f>
        <v>#REF!</v>
      </c>
      <c r="AF37" s="75" t="e">
        <f t="shared" si="23"/>
        <v>#REF!</v>
      </c>
      <c r="AG37" s="52" t="e">
        <f>SUM(#REF!)</f>
        <v>#REF!</v>
      </c>
      <c r="AH37" s="52" t="e">
        <f>SUM(#REF!)</f>
        <v>#REF!</v>
      </c>
      <c r="AI37" s="52" t="e">
        <f>SUM(#REF!)</f>
        <v>#REF!</v>
      </c>
      <c r="AJ37" s="52" t="e">
        <f>SUM(#REF!)</f>
        <v>#REF!</v>
      </c>
      <c r="AK37" s="75" t="e">
        <f t="shared" si="24"/>
        <v>#REF!</v>
      </c>
      <c r="AL37" s="52" t="e">
        <f>SUM(#REF!)</f>
        <v>#REF!</v>
      </c>
      <c r="AM37" s="52" t="e">
        <f>SUM(#REF!)</f>
        <v>#REF!</v>
      </c>
      <c r="AN37" s="52" t="e">
        <f>SUM(#REF!)</f>
        <v>#REF!</v>
      </c>
      <c r="AO37" s="52" t="e">
        <f>SUM(#REF!)</f>
        <v>#REF!</v>
      </c>
      <c r="AP37" s="75" t="e">
        <f t="shared" si="25"/>
        <v>#REF!</v>
      </c>
      <c r="AQ37" s="142"/>
      <c r="AR37" s="142"/>
      <c r="AS37" s="142"/>
      <c r="AT37" s="6"/>
      <c r="AU37" s="124">
        <v>217.76</v>
      </c>
      <c r="AV37" s="124">
        <v>217.92</v>
      </c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</row>
    <row r="38" spans="1:652" s="5" customFormat="1" ht="18" customHeight="1" x14ac:dyDescent="0.25">
      <c r="A38" s="8" t="s">
        <v>32</v>
      </c>
      <c r="B38" s="8"/>
      <c r="C38" s="52" t="e">
        <f>SUM(#REF!)</f>
        <v>#REF!</v>
      </c>
      <c r="D38" s="52" t="e">
        <f>SUM(#REF!)</f>
        <v>#REF!</v>
      </c>
      <c r="E38" s="52" t="e">
        <f>SUM(#REF!)</f>
        <v>#REF!</v>
      </c>
      <c r="F38" s="52" t="e">
        <f>SUM(#REF!)</f>
        <v>#REF!</v>
      </c>
      <c r="G38" s="75" t="e">
        <f t="shared" si="11"/>
        <v>#REF!</v>
      </c>
      <c r="H38" s="52" t="e">
        <f>SUM(#REF!)</f>
        <v>#REF!</v>
      </c>
      <c r="I38" s="52" t="e">
        <f>SUM(#REF!)</f>
        <v>#REF!</v>
      </c>
      <c r="J38" s="52" t="e">
        <f>SUM(#REF!)</f>
        <v>#REF!</v>
      </c>
      <c r="K38" s="52" t="e">
        <f>SUM(#REF!)</f>
        <v>#REF!</v>
      </c>
      <c r="L38" s="75" t="e">
        <f t="shared" si="12"/>
        <v>#REF!</v>
      </c>
      <c r="M38" s="52" t="e">
        <f>SUM(#REF!)</f>
        <v>#REF!</v>
      </c>
      <c r="N38" s="52" t="e">
        <f>SUM(#REF!)</f>
        <v>#REF!</v>
      </c>
      <c r="O38" s="52" t="e">
        <f>SUM(#REF!)</f>
        <v>#REF!</v>
      </c>
      <c r="P38" s="52" t="e">
        <f>SUM(#REF!)</f>
        <v>#REF!</v>
      </c>
      <c r="Q38" s="75" t="e">
        <f t="shared" si="20"/>
        <v>#REF!</v>
      </c>
      <c r="R38" s="52" t="e">
        <f>SUM(#REF!)</f>
        <v>#REF!</v>
      </c>
      <c r="S38" s="52" t="e">
        <f>SUM(#REF!)</f>
        <v>#REF!</v>
      </c>
      <c r="T38" s="52" t="e">
        <f>SUM(#REF!)</f>
        <v>#REF!</v>
      </c>
      <c r="U38" s="52" t="e">
        <f>SUM(#REF!)</f>
        <v>#REF!</v>
      </c>
      <c r="V38" s="75" t="e">
        <f t="shared" si="26"/>
        <v>#REF!</v>
      </c>
      <c r="W38" s="52" t="e">
        <f>SUM(#REF!)</f>
        <v>#REF!</v>
      </c>
      <c r="X38" s="52" t="e">
        <f>SUM(#REF!)</f>
        <v>#REF!</v>
      </c>
      <c r="Y38" s="52" t="e">
        <f>SUM(#REF!)</f>
        <v>#REF!</v>
      </c>
      <c r="Z38" s="52" t="e">
        <f>SUM(#REF!)</f>
        <v>#REF!</v>
      </c>
      <c r="AA38" s="75" t="e">
        <f>SUM(W38:Z38)</f>
        <v>#REF!</v>
      </c>
      <c r="AB38" s="52" t="e">
        <f>SUM(#REF!)</f>
        <v>#REF!</v>
      </c>
      <c r="AC38" s="52" t="e">
        <f>SUM(#REF!)</f>
        <v>#REF!</v>
      </c>
      <c r="AD38" s="52" t="e">
        <f>SUM(#REF!)</f>
        <v>#REF!</v>
      </c>
      <c r="AE38" s="52" t="e">
        <f>SUM(#REF!)</f>
        <v>#REF!</v>
      </c>
      <c r="AF38" s="75" t="e">
        <f t="shared" si="23"/>
        <v>#REF!</v>
      </c>
      <c r="AG38" s="52" t="e">
        <f>SUM(#REF!)</f>
        <v>#REF!</v>
      </c>
      <c r="AH38" s="52" t="e">
        <f>SUM(#REF!)</f>
        <v>#REF!</v>
      </c>
      <c r="AI38" s="52" t="e">
        <f>SUM(#REF!)</f>
        <v>#REF!</v>
      </c>
      <c r="AJ38" s="52" t="e">
        <f>SUM(#REF!)</f>
        <v>#REF!</v>
      </c>
      <c r="AK38" s="75" t="e">
        <f t="shared" si="24"/>
        <v>#REF!</v>
      </c>
      <c r="AL38" s="52" t="e">
        <f>SUM(#REF!)</f>
        <v>#REF!</v>
      </c>
      <c r="AM38" s="52" t="e">
        <f>SUM(#REF!)</f>
        <v>#REF!</v>
      </c>
      <c r="AN38" s="52" t="e">
        <f>SUM(#REF!)</f>
        <v>#REF!</v>
      </c>
      <c r="AO38" s="52" t="e">
        <f>SUM(#REF!)</f>
        <v>#REF!</v>
      </c>
      <c r="AP38" s="75" t="e">
        <f t="shared" si="25"/>
        <v>#REF!</v>
      </c>
      <c r="AQ38" s="142"/>
      <c r="AR38" s="142"/>
      <c r="AS38" s="142"/>
      <c r="AT38" s="6"/>
      <c r="AU38" s="124">
        <v>663</v>
      </c>
      <c r="AV38" s="124">
        <v>642.15</v>
      </c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48" t="e">
        <f>#REF!+#REF!</f>
        <v>#REF!</v>
      </c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YB38" s="5">
        <f>154.05</f>
        <v>154.05000000000001</v>
      </c>
    </row>
    <row r="39" spans="1:652" s="18" customFormat="1" ht="18" customHeight="1" x14ac:dyDescent="0.25">
      <c r="A39" s="14"/>
      <c r="B39" s="27"/>
      <c r="C39" s="52" t="e">
        <f>SUM(#REF!)</f>
        <v>#REF!</v>
      </c>
      <c r="D39" s="52" t="e">
        <f>SUM(#REF!)</f>
        <v>#REF!</v>
      </c>
      <c r="E39" s="52" t="e">
        <f>SUM(#REF!)</f>
        <v>#REF!</v>
      </c>
      <c r="F39" s="52" t="e">
        <f>SUM(#REF!)</f>
        <v>#REF!</v>
      </c>
      <c r="G39" s="75" t="e">
        <f t="shared" si="11"/>
        <v>#REF!</v>
      </c>
      <c r="H39" s="52" t="e">
        <f>SUM(#REF!)</f>
        <v>#REF!</v>
      </c>
      <c r="I39" s="52" t="e">
        <f>SUM(#REF!)</f>
        <v>#REF!</v>
      </c>
      <c r="J39" s="52" t="e">
        <f>SUM(#REF!)</f>
        <v>#REF!</v>
      </c>
      <c r="K39" s="52" t="e">
        <f>SUM(#REF!)</f>
        <v>#REF!</v>
      </c>
      <c r="L39" s="75" t="e">
        <f>SUM(H39:K39)</f>
        <v>#REF!</v>
      </c>
      <c r="M39" s="52" t="e">
        <f>SUM(#REF!)</f>
        <v>#REF!</v>
      </c>
      <c r="N39" s="52" t="e">
        <f>SUM(#REF!)</f>
        <v>#REF!</v>
      </c>
      <c r="O39" s="52" t="e">
        <f>SUM(#REF!)</f>
        <v>#REF!</v>
      </c>
      <c r="P39" s="52" t="e">
        <f>SUM(#REF!)</f>
        <v>#REF!</v>
      </c>
      <c r="Q39" s="75" t="e">
        <f t="shared" si="20"/>
        <v>#REF!</v>
      </c>
      <c r="R39" s="52" t="e">
        <f>SUM(#REF!)</f>
        <v>#REF!</v>
      </c>
      <c r="S39" s="52" t="e">
        <f>SUM(#REF!)</f>
        <v>#REF!</v>
      </c>
      <c r="T39" s="52" t="e">
        <f>SUM(#REF!)</f>
        <v>#REF!</v>
      </c>
      <c r="U39" s="52" t="e">
        <f>SUM(#REF!)</f>
        <v>#REF!</v>
      </c>
      <c r="V39" s="75" t="e">
        <f t="shared" si="26"/>
        <v>#REF!</v>
      </c>
      <c r="W39" s="52" t="e">
        <f>SUM(#REF!)</f>
        <v>#REF!</v>
      </c>
      <c r="X39" s="52" t="e">
        <f>SUM(#REF!)</f>
        <v>#REF!</v>
      </c>
      <c r="Y39" s="52" t="e">
        <f>SUM(#REF!)</f>
        <v>#REF!</v>
      </c>
      <c r="Z39" s="61" t="e">
        <f>SUM(#REF!)</f>
        <v>#REF!</v>
      </c>
      <c r="AA39" s="84" t="e">
        <f t="shared" si="27"/>
        <v>#REF!</v>
      </c>
      <c r="AB39" s="52" t="e">
        <f>SUM(#REF!)</f>
        <v>#REF!</v>
      </c>
      <c r="AC39" s="52" t="e">
        <f>SUM(#REF!)</f>
        <v>#REF!</v>
      </c>
      <c r="AD39" s="52" t="e">
        <f>SUM(#REF!)</f>
        <v>#REF!</v>
      </c>
      <c r="AE39" s="52" t="e">
        <f>SUM(#REF!)</f>
        <v>#REF!</v>
      </c>
      <c r="AF39" s="75" t="e">
        <f t="shared" si="23"/>
        <v>#REF!</v>
      </c>
      <c r="AG39" s="52" t="e">
        <f>SUM(#REF!)</f>
        <v>#REF!</v>
      </c>
      <c r="AH39" s="52" t="e">
        <f>SUM(#REF!)</f>
        <v>#REF!</v>
      </c>
      <c r="AI39" s="52" t="e">
        <f>SUM(#REF!)</f>
        <v>#REF!</v>
      </c>
      <c r="AJ39" s="52" t="e">
        <f>SUM(#REF!)</f>
        <v>#REF!</v>
      </c>
      <c r="AK39" s="75" t="e">
        <f t="shared" si="24"/>
        <v>#REF!</v>
      </c>
      <c r="AL39" s="52" t="e">
        <f>SUM(#REF!)</f>
        <v>#REF!</v>
      </c>
      <c r="AM39" s="52" t="e">
        <f>SUM(#REF!)</f>
        <v>#REF!</v>
      </c>
      <c r="AN39" s="52" t="e">
        <f>SUM(#REF!)</f>
        <v>#REF!</v>
      </c>
      <c r="AO39" s="52" t="e">
        <f>SUM(#REF!)</f>
        <v>#REF!</v>
      </c>
      <c r="AP39" s="75" t="e">
        <f t="shared" si="25"/>
        <v>#REF!</v>
      </c>
      <c r="AQ39" s="142"/>
      <c r="AR39" s="142"/>
      <c r="AS39" s="142"/>
      <c r="AT39" s="7"/>
      <c r="AU39" s="124">
        <v>0</v>
      </c>
      <c r="AV39" s="124">
        <v>0</v>
      </c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</row>
    <row r="40" spans="1:652" s="5" customFormat="1" ht="18" customHeight="1" thickBot="1" x14ac:dyDescent="0.3">
      <c r="A40" s="8"/>
      <c r="B40" s="8"/>
      <c r="C40" s="52" t="e">
        <f>SUM(#REF!)</f>
        <v>#REF!</v>
      </c>
      <c r="D40" s="52" t="e">
        <f>SUM(#REF!)</f>
        <v>#REF!</v>
      </c>
      <c r="E40" s="52" t="e">
        <f>SUM(#REF!)</f>
        <v>#REF!</v>
      </c>
      <c r="F40" s="52" t="e">
        <f>SUM(#REF!)</f>
        <v>#REF!</v>
      </c>
      <c r="G40" s="75" t="e">
        <f t="shared" si="11"/>
        <v>#REF!</v>
      </c>
      <c r="H40" s="52" t="e">
        <f>SUM(#REF!)</f>
        <v>#REF!</v>
      </c>
      <c r="I40" s="52" t="e">
        <f>SUM(#REF!)</f>
        <v>#REF!</v>
      </c>
      <c r="J40" s="52" t="e">
        <f>SUM(#REF!)</f>
        <v>#REF!</v>
      </c>
      <c r="K40" s="52" t="e">
        <f>SUM(#REF!)</f>
        <v>#REF!</v>
      </c>
      <c r="L40" s="75" t="e">
        <f t="shared" si="12"/>
        <v>#REF!</v>
      </c>
      <c r="M40" s="52" t="e">
        <f>SUM(#REF!)</f>
        <v>#REF!</v>
      </c>
      <c r="N40" s="52" t="e">
        <f>SUM(#REF!)</f>
        <v>#REF!</v>
      </c>
      <c r="O40" s="52" t="e">
        <f>SUM(#REF!)</f>
        <v>#REF!</v>
      </c>
      <c r="P40" s="52" t="e">
        <f>SUM(#REF!)</f>
        <v>#REF!</v>
      </c>
      <c r="Q40" s="75" t="e">
        <f t="shared" si="20"/>
        <v>#REF!</v>
      </c>
      <c r="R40" s="52" t="e">
        <f>SUM(#REF!)</f>
        <v>#REF!</v>
      </c>
      <c r="S40" s="52" t="e">
        <f>SUM(#REF!)</f>
        <v>#REF!</v>
      </c>
      <c r="T40" s="52" t="e">
        <f>SUM(#REF!)</f>
        <v>#REF!</v>
      </c>
      <c r="U40" s="52" t="e">
        <f>SUM(#REF!)</f>
        <v>#REF!</v>
      </c>
      <c r="V40" s="75" t="e">
        <f t="shared" si="26"/>
        <v>#REF!</v>
      </c>
      <c r="W40" s="52" t="e">
        <f>SUM(#REF!)</f>
        <v>#REF!</v>
      </c>
      <c r="X40" s="52" t="e">
        <f>SUM(#REF!)</f>
        <v>#REF!</v>
      </c>
      <c r="Y40" s="52" t="e">
        <f>SUM(#REF!)</f>
        <v>#REF!</v>
      </c>
      <c r="Z40" s="52" t="e">
        <f>SUM(#REF!)</f>
        <v>#REF!</v>
      </c>
      <c r="AA40" s="75" t="e">
        <f t="shared" si="27"/>
        <v>#REF!</v>
      </c>
      <c r="AB40" s="52" t="e">
        <f>SUM(#REF!)</f>
        <v>#REF!</v>
      </c>
      <c r="AC40" s="52" t="e">
        <f>SUM(#REF!)</f>
        <v>#REF!</v>
      </c>
      <c r="AD40" s="52" t="e">
        <f>SUM(#REF!)</f>
        <v>#REF!</v>
      </c>
      <c r="AE40" s="52" t="e">
        <f>SUM(#REF!)</f>
        <v>#REF!</v>
      </c>
      <c r="AF40" s="75" t="e">
        <f t="shared" si="23"/>
        <v>#REF!</v>
      </c>
      <c r="AG40" s="52" t="e">
        <f>SUM(#REF!)</f>
        <v>#REF!</v>
      </c>
      <c r="AH40" s="52" t="e">
        <f>SUM(#REF!)</f>
        <v>#REF!</v>
      </c>
      <c r="AI40" s="52" t="e">
        <f>SUM(#REF!)</f>
        <v>#REF!</v>
      </c>
      <c r="AJ40" s="52" t="e">
        <f>SUM(#REF!)</f>
        <v>#REF!</v>
      </c>
      <c r="AK40" s="75" t="e">
        <f t="shared" si="24"/>
        <v>#REF!</v>
      </c>
      <c r="AL40" s="52" t="e">
        <f>SUM(#REF!)</f>
        <v>#REF!</v>
      </c>
      <c r="AM40" s="52" t="e">
        <f>SUM(#REF!)</f>
        <v>#REF!</v>
      </c>
      <c r="AN40" s="52" t="e">
        <f>SUM(#REF!)</f>
        <v>#REF!</v>
      </c>
      <c r="AO40" s="52" t="e">
        <f>SUM(#REF!)</f>
        <v>#REF!</v>
      </c>
      <c r="AP40" s="75" t="e">
        <f t="shared" si="25"/>
        <v>#REF!</v>
      </c>
      <c r="AQ40" s="142"/>
      <c r="AR40" s="142"/>
      <c r="AS40" s="142"/>
      <c r="AT40" s="6"/>
      <c r="AU40" s="124">
        <v>0</v>
      </c>
      <c r="AV40" s="124">
        <v>0</v>
      </c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</row>
    <row r="41" spans="1:652" s="68" customFormat="1" ht="18" customHeight="1" thickTop="1" thickBot="1" x14ac:dyDescent="0.3">
      <c r="A41" s="53" t="s">
        <v>76</v>
      </c>
      <c r="B41" s="53"/>
      <c r="C41" s="54" t="e">
        <f>SUM(C28:C40)</f>
        <v>#REF!</v>
      </c>
      <c r="D41" s="54" t="e">
        <f t="shared" ref="D41:L41" si="28">SUM(D28:D40)</f>
        <v>#REF!</v>
      </c>
      <c r="E41" s="54" t="e">
        <f t="shared" si="28"/>
        <v>#REF!</v>
      </c>
      <c r="F41" s="54" t="e">
        <f>SUM(#REF!)</f>
        <v>#REF!</v>
      </c>
      <c r="G41" s="77" t="e">
        <f t="shared" si="28"/>
        <v>#REF!</v>
      </c>
      <c r="H41" s="54" t="e">
        <f t="shared" si="28"/>
        <v>#REF!</v>
      </c>
      <c r="I41" s="54" t="e">
        <f t="shared" si="28"/>
        <v>#REF!</v>
      </c>
      <c r="J41" s="54" t="e">
        <f t="shared" si="28"/>
        <v>#REF!</v>
      </c>
      <c r="K41" s="54" t="e">
        <f t="shared" si="28"/>
        <v>#REF!</v>
      </c>
      <c r="L41" s="77" t="e">
        <f t="shared" si="28"/>
        <v>#REF!</v>
      </c>
      <c r="M41" s="54" t="e">
        <f t="shared" ref="M41:V41" si="29">SUM(M28:M40)</f>
        <v>#REF!</v>
      </c>
      <c r="N41" s="54" t="e">
        <f t="shared" si="29"/>
        <v>#REF!</v>
      </c>
      <c r="O41" s="54" t="e">
        <f t="shared" si="29"/>
        <v>#REF!</v>
      </c>
      <c r="P41" s="54" t="e">
        <f t="shared" si="29"/>
        <v>#REF!</v>
      </c>
      <c r="Q41" s="77" t="e">
        <f t="shared" si="29"/>
        <v>#REF!</v>
      </c>
      <c r="R41" s="54" t="e">
        <f t="shared" si="29"/>
        <v>#REF!</v>
      </c>
      <c r="S41" s="54" t="e">
        <f t="shared" si="29"/>
        <v>#REF!</v>
      </c>
      <c r="T41" s="54" t="e">
        <f t="shared" si="29"/>
        <v>#REF!</v>
      </c>
      <c r="U41" s="54" t="e">
        <f t="shared" si="29"/>
        <v>#REF!</v>
      </c>
      <c r="V41" s="77" t="e">
        <f t="shared" si="29"/>
        <v>#REF!</v>
      </c>
      <c r="W41" s="54" t="e">
        <f t="shared" ref="W41:AP41" si="30">SUM(W28:W40)</f>
        <v>#REF!</v>
      </c>
      <c r="X41" s="54" t="e">
        <f t="shared" si="30"/>
        <v>#REF!</v>
      </c>
      <c r="Y41" s="54" t="e">
        <f t="shared" si="30"/>
        <v>#REF!</v>
      </c>
      <c r="Z41" s="54" t="e">
        <f t="shared" si="30"/>
        <v>#REF!</v>
      </c>
      <c r="AA41" s="77" t="e">
        <f t="shared" si="30"/>
        <v>#REF!</v>
      </c>
      <c r="AB41" s="54" t="e">
        <f t="shared" si="30"/>
        <v>#REF!</v>
      </c>
      <c r="AC41" s="54" t="e">
        <f t="shared" si="30"/>
        <v>#REF!</v>
      </c>
      <c r="AD41" s="54" t="e">
        <f t="shared" si="30"/>
        <v>#REF!</v>
      </c>
      <c r="AE41" s="54" t="e">
        <f t="shared" si="30"/>
        <v>#REF!</v>
      </c>
      <c r="AF41" s="77" t="e">
        <f t="shared" si="30"/>
        <v>#REF!</v>
      </c>
      <c r="AG41" s="54" t="e">
        <f t="shared" si="30"/>
        <v>#REF!</v>
      </c>
      <c r="AH41" s="54" t="e">
        <f t="shared" si="30"/>
        <v>#REF!</v>
      </c>
      <c r="AI41" s="54" t="e">
        <f t="shared" si="30"/>
        <v>#REF!</v>
      </c>
      <c r="AJ41" s="54" t="e">
        <f t="shared" si="30"/>
        <v>#REF!</v>
      </c>
      <c r="AK41" s="77" t="e">
        <f t="shared" si="30"/>
        <v>#REF!</v>
      </c>
      <c r="AL41" s="54" t="e">
        <f t="shared" si="30"/>
        <v>#REF!</v>
      </c>
      <c r="AM41" s="54" t="e">
        <f t="shared" si="30"/>
        <v>#REF!</v>
      </c>
      <c r="AN41" s="54" t="e">
        <f t="shared" si="30"/>
        <v>#REF!</v>
      </c>
      <c r="AO41" s="54" t="e">
        <f t="shared" si="30"/>
        <v>#REF!</v>
      </c>
      <c r="AP41" s="77" t="e">
        <f t="shared" si="30"/>
        <v>#REF!</v>
      </c>
      <c r="AQ41" s="147"/>
      <c r="AR41" s="147"/>
      <c r="AS41" s="147"/>
      <c r="AT41" s="17"/>
      <c r="AU41" s="126">
        <v>24496.959999999995</v>
      </c>
      <c r="AV41" s="126">
        <v>26480.89</v>
      </c>
      <c r="AW41" s="17" t="s">
        <v>95</v>
      </c>
      <c r="AX41" s="17"/>
      <c r="AY41" s="17"/>
      <c r="AZ41" s="17"/>
      <c r="BA41" s="17"/>
      <c r="BB41" s="17">
        <f t="shared" ref="BB41:DJ41" si="31">SUM(BB17:BB40)</f>
        <v>0</v>
      </c>
      <c r="BC41" s="17">
        <f t="shared" si="31"/>
        <v>0</v>
      </c>
      <c r="BD41" s="17">
        <f t="shared" si="31"/>
        <v>0</v>
      </c>
      <c r="BE41" s="17">
        <f t="shared" si="31"/>
        <v>0</v>
      </c>
      <c r="BF41" s="17">
        <f t="shared" si="31"/>
        <v>0</v>
      </c>
      <c r="BG41" s="17">
        <f t="shared" si="31"/>
        <v>0</v>
      </c>
      <c r="BH41" s="17">
        <f t="shared" si="31"/>
        <v>0</v>
      </c>
      <c r="BI41" s="17">
        <f t="shared" si="31"/>
        <v>0</v>
      </c>
      <c r="BJ41" s="17">
        <f t="shared" si="31"/>
        <v>0</v>
      </c>
      <c r="BK41" s="17">
        <f t="shared" si="31"/>
        <v>0</v>
      </c>
      <c r="BL41" s="17">
        <f t="shared" si="31"/>
        <v>0</v>
      </c>
      <c r="BM41" s="17">
        <f t="shared" si="31"/>
        <v>0</v>
      </c>
      <c r="BN41" s="17">
        <f t="shared" si="31"/>
        <v>0</v>
      </c>
      <c r="BO41" s="17">
        <f t="shared" si="31"/>
        <v>0</v>
      </c>
      <c r="BP41" s="17">
        <f t="shared" si="31"/>
        <v>0</v>
      </c>
      <c r="BQ41" s="17">
        <f t="shared" si="31"/>
        <v>0</v>
      </c>
      <c r="BR41" s="17">
        <f t="shared" si="31"/>
        <v>0</v>
      </c>
      <c r="BS41" s="17">
        <f t="shared" si="31"/>
        <v>0</v>
      </c>
      <c r="BT41" s="17">
        <f t="shared" si="31"/>
        <v>0</v>
      </c>
      <c r="BU41" s="17">
        <f t="shared" si="31"/>
        <v>0</v>
      </c>
      <c r="BV41" s="17">
        <f t="shared" si="31"/>
        <v>0</v>
      </c>
      <c r="BW41" s="17">
        <f t="shared" si="31"/>
        <v>0</v>
      </c>
      <c r="BX41" s="17">
        <f t="shared" si="31"/>
        <v>0</v>
      </c>
      <c r="BY41" s="17">
        <f t="shared" si="31"/>
        <v>0</v>
      </c>
      <c r="BZ41" s="17">
        <f t="shared" si="31"/>
        <v>0</v>
      </c>
      <c r="CA41" s="17">
        <f t="shared" si="31"/>
        <v>0</v>
      </c>
      <c r="CB41" s="17">
        <f t="shared" si="31"/>
        <v>0</v>
      </c>
      <c r="CC41" s="17">
        <f t="shared" si="31"/>
        <v>0</v>
      </c>
      <c r="CD41" s="17">
        <f t="shared" si="31"/>
        <v>0</v>
      </c>
      <c r="CE41" s="17">
        <f t="shared" si="31"/>
        <v>0</v>
      </c>
      <c r="CF41" s="17">
        <f t="shared" si="31"/>
        <v>0</v>
      </c>
      <c r="CG41" s="17">
        <f t="shared" si="31"/>
        <v>0</v>
      </c>
      <c r="CH41" s="17">
        <f t="shared" si="31"/>
        <v>0</v>
      </c>
      <c r="CI41" s="17">
        <f t="shared" si="31"/>
        <v>0</v>
      </c>
      <c r="CJ41" s="17">
        <f t="shared" si="31"/>
        <v>0</v>
      </c>
      <c r="CK41" s="17">
        <f t="shared" si="31"/>
        <v>0</v>
      </c>
      <c r="CL41" s="17">
        <f t="shared" si="31"/>
        <v>0</v>
      </c>
      <c r="CM41" s="17">
        <f t="shared" si="31"/>
        <v>0</v>
      </c>
      <c r="CN41" s="17">
        <f t="shared" si="31"/>
        <v>0</v>
      </c>
      <c r="CO41" s="17">
        <f t="shared" si="31"/>
        <v>0</v>
      </c>
      <c r="CP41" s="17">
        <f t="shared" si="31"/>
        <v>0</v>
      </c>
      <c r="CQ41" s="17">
        <f t="shared" si="31"/>
        <v>0</v>
      </c>
      <c r="CR41" s="17">
        <f t="shared" si="31"/>
        <v>0</v>
      </c>
      <c r="CS41" s="17">
        <f t="shared" si="31"/>
        <v>0</v>
      </c>
      <c r="CT41" s="17">
        <f t="shared" si="31"/>
        <v>0</v>
      </c>
      <c r="CU41" s="17">
        <f t="shared" si="31"/>
        <v>0</v>
      </c>
      <c r="CV41" s="17" t="e">
        <f t="shared" si="31"/>
        <v>#REF!</v>
      </c>
      <c r="CW41" s="17">
        <f t="shared" si="31"/>
        <v>0</v>
      </c>
      <c r="CX41" s="17">
        <f t="shared" si="31"/>
        <v>0</v>
      </c>
      <c r="CY41" s="17">
        <f t="shared" si="31"/>
        <v>0</v>
      </c>
      <c r="CZ41" s="17">
        <f t="shared" si="31"/>
        <v>0</v>
      </c>
      <c r="DA41" s="17">
        <f t="shared" si="31"/>
        <v>0</v>
      </c>
      <c r="DB41" s="17">
        <f t="shared" si="31"/>
        <v>0</v>
      </c>
      <c r="DC41" s="17">
        <f t="shared" si="31"/>
        <v>0</v>
      </c>
      <c r="DD41" s="17">
        <f t="shared" si="31"/>
        <v>853.73</v>
      </c>
      <c r="DE41" s="17">
        <f t="shared" si="31"/>
        <v>0</v>
      </c>
      <c r="DF41" s="17">
        <f t="shared" si="31"/>
        <v>0</v>
      </c>
      <c r="DG41" s="17">
        <f t="shared" si="31"/>
        <v>0</v>
      </c>
      <c r="DH41" s="17">
        <f t="shared" si="31"/>
        <v>0</v>
      </c>
      <c r="DI41" s="17">
        <f t="shared" si="31"/>
        <v>0</v>
      </c>
      <c r="DJ41" s="17">
        <f t="shared" si="31"/>
        <v>0</v>
      </c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</row>
    <row r="42" spans="1:652" s="74" customFormat="1" ht="18" customHeight="1" thickTop="1" thickBot="1" x14ac:dyDescent="0.3">
      <c r="A42" s="58" t="s">
        <v>34</v>
      </c>
      <c r="B42" s="73"/>
      <c r="C42" s="69" t="e">
        <f>C16-C27-C41</f>
        <v>#REF!</v>
      </c>
      <c r="D42" s="69" t="e">
        <f t="shared" ref="D42:AP42" si="32">D16-D27-D41</f>
        <v>#REF!</v>
      </c>
      <c r="E42" s="69" t="e">
        <f t="shared" si="32"/>
        <v>#REF!</v>
      </c>
      <c r="F42" s="69" t="e">
        <f>SUM(#REF!)</f>
        <v>#REF!</v>
      </c>
      <c r="G42" s="78" t="e">
        <f t="shared" si="32"/>
        <v>#REF!</v>
      </c>
      <c r="H42" s="69" t="e">
        <f t="shared" si="32"/>
        <v>#REF!</v>
      </c>
      <c r="I42" s="69" t="e">
        <f t="shared" si="32"/>
        <v>#REF!</v>
      </c>
      <c r="J42" s="69" t="e">
        <f t="shared" si="32"/>
        <v>#REF!</v>
      </c>
      <c r="K42" s="69" t="e">
        <f t="shared" si="32"/>
        <v>#REF!</v>
      </c>
      <c r="L42" s="78" t="e">
        <f t="shared" si="32"/>
        <v>#REF!</v>
      </c>
      <c r="M42" s="69" t="e">
        <f t="shared" si="32"/>
        <v>#REF!</v>
      </c>
      <c r="N42" s="69" t="e">
        <f t="shared" si="32"/>
        <v>#REF!</v>
      </c>
      <c r="O42" s="69" t="e">
        <f t="shared" si="32"/>
        <v>#REF!</v>
      </c>
      <c r="P42" s="69" t="e">
        <f t="shared" si="32"/>
        <v>#REF!</v>
      </c>
      <c r="Q42" s="78" t="e">
        <f t="shared" si="32"/>
        <v>#REF!</v>
      </c>
      <c r="R42" s="69" t="e">
        <f t="shared" si="32"/>
        <v>#REF!</v>
      </c>
      <c r="S42" s="69" t="e">
        <f t="shared" si="32"/>
        <v>#REF!</v>
      </c>
      <c r="T42" s="69" t="e">
        <f t="shared" si="32"/>
        <v>#REF!</v>
      </c>
      <c r="U42" s="69" t="e">
        <f t="shared" si="32"/>
        <v>#REF!</v>
      </c>
      <c r="V42" s="78" t="e">
        <f t="shared" si="32"/>
        <v>#REF!</v>
      </c>
      <c r="W42" s="69" t="e">
        <f t="shared" si="32"/>
        <v>#REF!</v>
      </c>
      <c r="X42" s="69" t="e">
        <f t="shared" si="32"/>
        <v>#REF!</v>
      </c>
      <c r="Y42" s="69" t="e">
        <f t="shared" si="32"/>
        <v>#REF!</v>
      </c>
      <c r="Z42" s="69" t="e">
        <f t="shared" si="32"/>
        <v>#REF!</v>
      </c>
      <c r="AA42" s="78" t="e">
        <f t="shared" si="32"/>
        <v>#REF!</v>
      </c>
      <c r="AB42" s="69" t="e">
        <f t="shared" si="32"/>
        <v>#REF!</v>
      </c>
      <c r="AC42" s="69" t="e">
        <f t="shared" si="32"/>
        <v>#REF!</v>
      </c>
      <c r="AD42" s="69" t="e">
        <f t="shared" si="32"/>
        <v>#REF!</v>
      </c>
      <c r="AE42" s="69" t="e">
        <f t="shared" si="32"/>
        <v>#REF!</v>
      </c>
      <c r="AF42" s="78" t="e">
        <f t="shared" si="32"/>
        <v>#REF!</v>
      </c>
      <c r="AG42" s="69" t="e">
        <f t="shared" si="32"/>
        <v>#REF!</v>
      </c>
      <c r="AH42" s="69" t="e">
        <f t="shared" si="32"/>
        <v>#REF!</v>
      </c>
      <c r="AI42" s="69" t="e">
        <f t="shared" si="32"/>
        <v>#REF!</v>
      </c>
      <c r="AJ42" s="69" t="e">
        <f t="shared" si="32"/>
        <v>#REF!</v>
      </c>
      <c r="AK42" s="78" t="e">
        <f t="shared" si="32"/>
        <v>#REF!</v>
      </c>
      <c r="AL42" s="69" t="e">
        <f t="shared" si="32"/>
        <v>#REF!</v>
      </c>
      <c r="AM42" s="69" t="e">
        <f t="shared" si="32"/>
        <v>#REF!</v>
      </c>
      <c r="AN42" s="69" t="e">
        <f t="shared" si="32"/>
        <v>#REF!</v>
      </c>
      <c r="AO42" s="69" t="e">
        <f t="shared" si="32"/>
        <v>#REF!</v>
      </c>
      <c r="AP42" s="78" t="e">
        <f t="shared" si="32"/>
        <v>#REF!</v>
      </c>
      <c r="AQ42" s="148"/>
      <c r="AR42" s="148"/>
      <c r="AS42" s="148"/>
      <c r="AT42" s="55"/>
      <c r="AU42" s="127">
        <v>-27087.107999999997</v>
      </c>
      <c r="AV42" s="127">
        <v>-9164.7400000000052</v>
      </c>
      <c r="AW42" s="55"/>
      <c r="AX42" s="55"/>
      <c r="AY42" s="55"/>
      <c r="AZ42" s="55"/>
      <c r="BA42" s="55"/>
      <c r="BB42" s="55">
        <f t="shared" ref="BB42:DJ42" si="33">BB16-BB41</f>
        <v>0</v>
      </c>
      <c r="BC42" s="55">
        <f t="shared" si="33"/>
        <v>0</v>
      </c>
      <c r="BD42" s="55">
        <f t="shared" si="33"/>
        <v>0</v>
      </c>
      <c r="BE42" s="55">
        <f t="shared" si="33"/>
        <v>0</v>
      </c>
      <c r="BF42" s="55">
        <f t="shared" si="33"/>
        <v>0</v>
      </c>
      <c r="BG42" s="55">
        <f t="shared" si="33"/>
        <v>0</v>
      </c>
      <c r="BH42" s="55">
        <f t="shared" si="33"/>
        <v>0</v>
      </c>
      <c r="BI42" s="55">
        <f t="shared" si="33"/>
        <v>0</v>
      </c>
      <c r="BJ42" s="55">
        <f t="shared" si="33"/>
        <v>0</v>
      </c>
      <c r="BK42" s="55">
        <f t="shared" si="33"/>
        <v>0</v>
      </c>
      <c r="BL42" s="55">
        <f t="shared" si="33"/>
        <v>0</v>
      </c>
      <c r="BM42" s="55">
        <f t="shared" si="33"/>
        <v>0</v>
      </c>
      <c r="BN42" s="55">
        <f t="shared" si="33"/>
        <v>0</v>
      </c>
      <c r="BO42" s="55">
        <f t="shared" si="33"/>
        <v>0</v>
      </c>
      <c r="BP42" s="55">
        <f t="shared" si="33"/>
        <v>0</v>
      </c>
      <c r="BQ42" s="55">
        <f t="shared" si="33"/>
        <v>0</v>
      </c>
      <c r="BR42" s="55">
        <f t="shared" si="33"/>
        <v>0</v>
      </c>
      <c r="BS42" s="55">
        <f t="shared" si="33"/>
        <v>0</v>
      </c>
      <c r="BT42" s="55">
        <f t="shared" si="33"/>
        <v>0</v>
      </c>
      <c r="BU42" s="55">
        <f t="shared" si="33"/>
        <v>0</v>
      </c>
      <c r="BV42" s="55">
        <f t="shared" si="33"/>
        <v>0</v>
      </c>
      <c r="BW42" s="55">
        <f t="shared" si="33"/>
        <v>0</v>
      </c>
      <c r="BX42" s="55">
        <f t="shared" si="33"/>
        <v>0</v>
      </c>
      <c r="BY42" s="55">
        <f t="shared" si="33"/>
        <v>0</v>
      </c>
      <c r="BZ42" s="55">
        <f t="shared" si="33"/>
        <v>0</v>
      </c>
      <c r="CA42" s="55">
        <f t="shared" si="33"/>
        <v>0</v>
      </c>
      <c r="CB42" s="55">
        <f t="shared" si="33"/>
        <v>0</v>
      </c>
      <c r="CC42" s="55">
        <f t="shared" si="33"/>
        <v>0</v>
      </c>
      <c r="CD42" s="55">
        <f t="shared" si="33"/>
        <v>0</v>
      </c>
      <c r="CE42" s="55">
        <f t="shared" si="33"/>
        <v>0</v>
      </c>
      <c r="CF42" s="55">
        <f t="shared" si="33"/>
        <v>0</v>
      </c>
      <c r="CG42" s="55">
        <f t="shared" si="33"/>
        <v>0</v>
      </c>
      <c r="CH42" s="55">
        <f t="shared" si="33"/>
        <v>0</v>
      </c>
      <c r="CI42" s="55">
        <f t="shared" si="33"/>
        <v>0</v>
      </c>
      <c r="CJ42" s="55">
        <f t="shared" si="33"/>
        <v>0</v>
      </c>
      <c r="CK42" s="55">
        <f t="shared" si="33"/>
        <v>0</v>
      </c>
      <c r="CL42" s="55">
        <f t="shared" si="33"/>
        <v>0</v>
      </c>
      <c r="CM42" s="55">
        <f t="shared" si="33"/>
        <v>0</v>
      </c>
      <c r="CN42" s="55">
        <f t="shared" si="33"/>
        <v>0</v>
      </c>
      <c r="CO42" s="55">
        <f t="shared" si="33"/>
        <v>0</v>
      </c>
      <c r="CP42" s="55">
        <f t="shared" si="33"/>
        <v>0</v>
      </c>
      <c r="CQ42" s="55">
        <f t="shared" si="33"/>
        <v>0</v>
      </c>
      <c r="CR42" s="55">
        <f t="shared" si="33"/>
        <v>0</v>
      </c>
      <c r="CS42" s="55">
        <f t="shared" si="33"/>
        <v>0</v>
      </c>
      <c r="CT42" s="55">
        <f t="shared" si="33"/>
        <v>0</v>
      </c>
      <c r="CU42" s="55">
        <f t="shared" si="33"/>
        <v>0</v>
      </c>
      <c r="CV42" s="55" t="e">
        <f t="shared" si="33"/>
        <v>#REF!</v>
      </c>
      <c r="CW42" s="55">
        <f t="shared" si="33"/>
        <v>0</v>
      </c>
      <c r="CX42" s="55">
        <f t="shared" si="33"/>
        <v>0</v>
      </c>
      <c r="CY42" s="55">
        <f t="shared" si="33"/>
        <v>0</v>
      </c>
      <c r="CZ42" s="55">
        <f t="shared" si="33"/>
        <v>0</v>
      </c>
      <c r="DA42" s="55">
        <f t="shared" si="33"/>
        <v>0</v>
      </c>
      <c r="DB42" s="55">
        <f t="shared" si="33"/>
        <v>0</v>
      </c>
      <c r="DC42" s="55">
        <f t="shared" si="33"/>
        <v>0</v>
      </c>
      <c r="DD42" s="55">
        <f t="shared" si="33"/>
        <v>-795.49</v>
      </c>
      <c r="DE42" s="55">
        <f t="shared" si="33"/>
        <v>0</v>
      </c>
      <c r="DF42" s="55">
        <f t="shared" si="33"/>
        <v>0</v>
      </c>
      <c r="DG42" s="55">
        <f t="shared" si="33"/>
        <v>0</v>
      </c>
      <c r="DH42" s="55">
        <f t="shared" si="33"/>
        <v>0</v>
      </c>
      <c r="DI42" s="55">
        <f t="shared" si="33"/>
        <v>0</v>
      </c>
      <c r="DJ42" s="55">
        <f t="shared" si="33"/>
        <v>0</v>
      </c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</row>
    <row r="43" spans="1:652" s="5" customFormat="1" ht="18" customHeight="1" thickTop="1" x14ac:dyDescent="0.25">
      <c r="A43" s="8" t="s">
        <v>73</v>
      </c>
      <c r="C43" s="52" t="e">
        <f>SUM(#REF!)</f>
        <v>#REF!</v>
      </c>
      <c r="D43" s="52" t="e">
        <f>SUM(#REF!)</f>
        <v>#REF!</v>
      </c>
      <c r="E43" s="52" t="e">
        <f>SUM(#REF!)</f>
        <v>#REF!</v>
      </c>
      <c r="F43" s="52" t="e">
        <f>SUM(#REF!)</f>
        <v>#REF!</v>
      </c>
      <c r="G43" s="75" t="e">
        <f>SUM(C43:F43)</f>
        <v>#REF!</v>
      </c>
      <c r="H43" s="52" t="e">
        <f>SUM(#REF!)</f>
        <v>#REF!</v>
      </c>
      <c r="I43" s="52" t="e">
        <f>SUM(#REF!)</f>
        <v>#REF!</v>
      </c>
      <c r="J43" s="52" t="e">
        <f>SUM(#REF!)</f>
        <v>#REF!</v>
      </c>
      <c r="K43" s="52" t="e">
        <f>SUM(#REF!)</f>
        <v>#REF!</v>
      </c>
      <c r="L43" s="75" t="e">
        <f>SUM(H43:K43)</f>
        <v>#REF!</v>
      </c>
      <c r="M43" s="52" t="e">
        <f>SUM(#REF!)</f>
        <v>#REF!</v>
      </c>
      <c r="N43" s="52" t="e">
        <f>SUM(#REF!)</f>
        <v>#REF!</v>
      </c>
      <c r="O43" s="52" t="e">
        <f>SUM(#REF!)</f>
        <v>#REF!</v>
      </c>
      <c r="P43" s="52" t="e">
        <f>SUM(#REF!)</f>
        <v>#REF!</v>
      </c>
      <c r="Q43" s="75" t="e">
        <f>SUM(M43:P43)</f>
        <v>#REF!</v>
      </c>
      <c r="R43" s="52" t="e">
        <f>SUM(#REF!)</f>
        <v>#REF!</v>
      </c>
      <c r="S43" s="52" t="e">
        <f>SUM(#REF!)</f>
        <v>#REF!</v>
      </c>
      <c r="T43" s="52" t="e">
        <f>SUM(#REF!)</f>
        <v>#REF!</v>
      </c>
      <c r="U43" s="52" t="e">
        <f>SUM(#REF!)</f>
        <v>#REF!</v>
      </c>
      <c r="V43" s="75" t="e">
        <f>SUM(R43:U43)</f>
        <v>#REF!</v>
      </c>
      <c r="W43" s="52" t="e">
        <f>SUM(#REF!)</f>
        <v>#REF!</v>
      </c>
      <c r="X43" s="52" t="e">
        <f>SUM(#REF!)</f>
        <v>#REF!</v>
      </c>
      <c r="Y43" s="52" t="e">
        <f>SUM(#REF!)</f>
        <v>#REF!</v>
      </c>
      <c r="Z43" s="52" t="e">
        <f>SUM(#REF!)</f>
        <v>#REF!</v>
      </c>
      <c r="AA43" s="75" t="e">
        <f>SUM(W43:Z43)</f>
        <v>#REF!</v>
      </c>
      <c r="AB43" s="52" t="e">
        <f>SUM(#REF!)</f>
        <v>#REF!</v>
      </c>
      <c r="AC43" s="52" t="e">
        <f>SUM(#REF!)</f>
        <v>#REF!</v>
      </c>
      <c r="AD43" s="52" t="e">
        <f>SUM(#REF!)</f>
        <v>#REF!</v>
      </c>
      <c r="AE43" s="52" t="e">
        <f>SUM(#REF!)</f>
        <v>#REF!</v>
      </c>
      <c r="AF43" s="75" t="e">
        <f>SUM(AB43:AE43)</f>
        <v>#REF!</v>
      </c>
      <c r="AG43" s="52" t="e">
        <f>SUM(#REF!)</f>
        <v>#REF!</v>
      </c>
      <c r="AH43" s="52" t="e">
        <f>SUM(#REF!)</f>
        <v>#REF!</v>
      </c>
      <c r="AI43" s="52" t="e">
        <f>SUM(#REF!)</f>
        <v>#REF!</v>
      </c>
      <c r="AJ43" s="52" t="e">
        <f>SUM(#REF!)</f>
        <v>#REF!</v>
      </c>
      <c r="AK43" s="75" t="e">
        <f>SUM(AG43:AJ43)</f>
        <v>#REF!</v>
      </c>
      <c r="AL43" s="52" t="e">
        <f>SUM(#REF!)</f>
        <v>#REF!</v>
      </c>
      <c r="AM43" s="52" t="e">
        <f>SUM(#REF!)</f>
        <v>#REF!</v>
      </c>
      <c r="AN43" s="52" t="e">
        <f>SUM(#REF!)</f>
        <v>#REF!</v>
      </c>
      <c r="AO43" s="52" t="e">
        <f>SUM(#REF!)</f>
        <v>#REF!</v>
      </c>
      <c r="AP43" s="75" t="e">
        <f>SUM(AL43:AO43)</f>
        <v>#REF!</v>
      </c>
      <c r="AQ43" s="142"/>
      <c r="AR43" s="142"/>
      <c r="AS43" s="142"/>
      <c r="AU43" s="124">
        <v>0</v>
      </c>
      <c r="AV43" s="124">
        <v>0</v>
      </c>
      <c r="BB43" s="5">
        <f t="shared" ref="BB43:DM43" si="34">BA50</f>
        <v>0</v>
      </c>
      <c r="BC43" s="5">
        <f t="shared" si="34"/>
        <v>0</v>
      </c>
      <c r="BD43" s="5">
        <f t="shared" si="34"/>
        <v>0</v>
      </c>
      <c r="BE43" s="5">
        <f t="shared" si="34"/>
        <v>0</v>
      </c>
      <c r="BF43" s="5">
        <f t="shared" si="34"/>
        <v>0</v>
      </c>
      <c r="BG43" s="5">
        <f t="shared" si="34"/>
        <v>0</v>
      </c>
      <c r="BH43" s="5">
        <f t="shared" si="34"/>
        <v>0</v>
      </c>
      <c r="BI43" s="5">
        <f t="shared" si="34"/>
        <v>0</v>
      </c>
      <c r="BJ43" s="5">
        <f t="shared" si="34"/>
        <v>0</v>
      </c>
      <c r="BK43" s="5">
        <f t="shared" si="34"/>
        <v>0</v>
      </c>
      <c r="BL43" s="5">
        <f t="shared" si="34"/>
        <v>0</v>
      </c>
      <c r="BM43" s="5">
        <f t="shared" si="34"/>
        <v>0</v>
      </c>
      <c r="BN43" s="5">
        <f t="shared" si="34"/>
        <v>0</v>
      </c>
      <c r="BO43" s="5">
        <f t="shared" si="34"/>
        <v>0</v>
      </c>
      <c r="BP43" s="5">
        <f t="shared" si="34"/>
        <v>0</v>
      </c>
      <c r="BQ43" s="5">
        <f t="shared" si="34"/>
        <v>0</v>
      </c>
      <c r="BR43" s="5">
        <f t="shared" si="34"/>
        <v>0</v>
      </c>
      <c r="BS43" s="5">
        <f t="shared" si="34"/>
        <v>0</v>
      </c>
      <c r="BT43" s="5">
        <f t="shared" si="34"/>
        <v>0</v>
      </c>
      <c r="BU43" s="5">
        <f t="shared" si="34"/>
        <v>0</v>
      </c>
      <c r="BV43" s="5">
        <f t="shared" si="34"/>
        <v>0</v>
      </c>
      <c r="BW43" s="5">
        <f t="shared" si="34"/>
        <v>0</v>
      </c>
      <c r="BX43" s="5">
        <f t="shared" si="34"/>
        <v>0</v>
      </c>
      <c r="BY43" s="5">
        <f t="shared" si="34"/>
        <v>0</v>
      </c>
      <c r="BZ43" s="5">
        <f t="shared" si="34"/>
        <v>0</v>
      </c>
      <c r="CA43" s="5">
        <f t="shared" si="34"/>
        <v>0</v>
      </c>
      <c r="CB43" s="5">
        <f t="shared" si="34"/>
        <v>0</v>
      </c>
      <c r="CC43" s="5">
        <f t="shared" si="34"/>
        <v>0</v>
      </c>
      <c r="CD43" s="5">
        <f t="shared" si="34"/>
        <v>0</v>
      </c>
      <c r="CE43" s="5">
        <f t="shared" si="34"/>
        <v>0</v>
      </c>
      <c r="CF43" s="5">
        <f t="shared" si="34"/>
        <v>0</v>
      </c>
      <c r="CG43" s="5">
        <f t="shared" si="34"/>
        <v>0</v>
      </c>
      <c r="CH43" s="5">
        <f t="shared" si="34"/>
        <v>0</v>
      </c>
      <c r="CI43" s="5">
        <f t="shared" si="34"/>
        <v>0</v>
      </c>
      <c r="CJ43" s="5">
        <f t="shared" si="34"/>
        <v>0</v>
      </c>
      <c r="CK43" s="5">
        <f t="shared" si="34"/>
        <v>0</v>
      </c>
      <c r="CL43" s="5">
        <f t="shared" si="34"/>
        <v>0</v>
      </c>
      <c r="CM43" s="5">
        <f t="shared" si="34"/>
        <v>0</v>
      </c>
      <c r="CN43" s="5">
        <f t="shared" si="34"/>
        <v>0</v>
      </c>
      <c r="CO43" s="5">
        <f t="shared" si="34"/>
        <v>0</v>
      </c>
      <c r="CP43" s="5">
        <f t="shared" si="34"/>
        <v>0</v>
      </c>
      <c r="CQ43" s="5">
        <f t="shared" si="34"/>
        <v>0</v>
      </c>
      <c r="CR43" s="5">
        <f t="shared" si="34"/>
        <v>0</v>
      </c>
      <c r="CS43" s="5">
        <f t="shared" si="34"/>
        <v>0</v>
      </c>
      <c r="CT43" s="5">
        <f t="shared" si="34"/>
        <v>0</v>
      </c>
      <c r="CU43" s="5">
        <f t="shared" si="34"/>
        <v>0</v>
      </c>
      <c r="CV43" s="5">
        <f t="shared" si="34"/>
        <v>0</v>
      </c>
      <c r="CW43" s="5">
        <f t="shared" si="34"/>
        <v>0</v>
      </c>
      <c r="CX43" s="5">
        <f t="shared" si="34"/>
        <v>0</v>
      </c>
      <c r="CY43" s="5">
        <f t="shared" si="34"/>
        <v>0</v>
      </c>
      <c r="CZ43" s="5">
        <f t="shared" si="34"/>
        <v>0</v>
      </c>
      <c r="DA43" s="5">
        <f t="shared" si="34"/>
        <v>0</v>
      </c>
      <c r="DB43" s="5">
        <f t="shared" si="34"/>
        <v>0</v>
      </c>
      <c r="DC43" s="5">
        <f t="shared" si="34"/>
        <v>0</v>
      </c>
      <c r="DD43" s="5">
        <f t="shared" si="34"/>
        <v>0</v>
      </c>
      <c r="DE43" s="5">
        <f t="shared" si="34"/>
        <v>0</v>
      </c>
      <c r="DF43" s="5">
        <f t="shared" si="34"/>
        <v>0</v>
      </c>
      <c r="DG43" s="5">
        <f t="shared" si="34"/>
        <v>0</v>
      </c>
      <c r="DH43" s="5">
        <f t="shared" si="34"/>
        <v>0</v>
      </c>
      <c r="DI43" s="5">
        <f t="shared" si="34"/>
        <v>0</v>
      </c>
      <c r="DJ43" s="5">
        <f t="shared" si="34"/>
        <v>0</v>
      </c>
      <c r="DK43" s="5">
        <f t="shared" si="34"/>
        <v>0</v>
      </c>
      <c r="DL43" s="5">
        <f t="shared" si="34"/>
        <v>0</v>
      </c>
      <c r="DM43" s="5">
        <f t="shared" si="34"/>
        <v>0</v>
      </c>
      <c r="DN43" s="5">
        <f>DM50</f>
        <v>0</v>
      </c>
      <c r="DO43" s="5">
        <f>DN50</f>
        <v>0</v>
      </c>
      <c r="DP43" s="5">
        <f>DO50</f>
        <v>0</v>
      </c>
      <c r="DQ43" s="5">
        <f>DP50</f>
        <v>0</v>
      </c>
    </row>
    <row r="44" spans="1:652" s="5" customFormat="1" ht="18" customHeight="1" x14ac:dyDescent="0.25">
      <c r="A44" s="8" t="s">
        <v>35</v>
      </c>
      <c r="C44" s="52" t="e">
        <f>SUM(#REF!)</f>
        <v>#REF!</v>
      </c>
      <c r="D44" s="52" t="e">
        <f>SUM(#REF!)</f>
        <v>#REF!</v>
      </c>
      <c r="E44" s="52" t="e">
        <f>SUM(#REF!)</f>
        <v>#REF!</v>
      </c>
      <c r="F44" s="52" t="e">
        <f>SUM(#REF!)</f>
        <v>#REF!</v>
      </c>
      <c r="G44" s="75" t="e">
        <f>SUM(C44:F44)</f>
        <v>#REF!</v>
      </c>
      <c r="H44" s="52" t="e">
        <f>SUM(#REF!)</f>
        <v>#REF!</v>
      </c>
      <c r="I44" s="52" t="e">
        <f>SUM(#REF!)</f>
        <v>#REF!</v>
      </c>
      <c r="J44" s="52" t="e">
        <f>SUM(#REF!)</f>
        <v>#REF!</v>
      </c>
      <c r="K44" s="52" t="e">
        <f>SUM(#REF!)</f>
        <v>#REF!</v>
      </c>
      <c r="L44" s="75" t="e">
        <f>SUM(H44:K44)</f>
        <v>#REF!</v>
      </c>
      <c r="M44" s="52" t="e">
        <f>SUM(#REF!)</f>
        <v>#REF!</v>
      </c>
      <c r="N44" s="52" t="e">
        <f>SUM(#REF!)</f>
        <v>#REF!</v>
      </c>
      <c r="O44" s="52" t="e">
        <f>SUM(#REF!)</f>
        <v>#REF!</v>
      </c>
      <c r="P44" s="52" t="e">
        <f>SUM(#REF!)</f>
        <v>#REF!</v>
      </c>
      <c r="Q44" s="75" t="e">
        <f>SUM(M44:P44)</f>
        <v>#REF!</v>
      </c>
      <c r="R44" s="52" t="e">
        <f>SUM(#REF!)</f>
        <v>#REF!</v>
      </c>
      <c r="S44" s="52" t="e">
        <f>SUM(#REF!)</f>
        <v>#REF!</v>
      </c>
      <c r="T44" s="52" t="e">
        <f>SUM(#REF!)</f>
        <v>#REF!</v>
      </c>
      <c r="U44" s="52" t="e">
        <f>SUM(#REF!)</f>
        <v>#REF!</v>
      </c>
      <c r="V44" s="75" t="e">
        <f>SUM(R44:U44)</f>
        <v>#REF!</v>
      </c>
      <c r="W44" s="52" t="e">
        <f>SUM(#REF!)</f>
        <v>#REF!</v>
      </c>
      <c r="X44" s="52" t="e">
        <f>SUM(#REF!)</f>
        <v>#REF!</v>
      </c>
      <c r="Y44" s="52" t="e">
        <f>SUM(#REF!)</f>
        <v>#REF!</v>
      </c>
      <c r="Z44" s="52" t="e">
        <f>SUM(#REF!)</f>
        <v>#REF!</v>
      </c>
      <c r="AA44" s="75" t="e">
        <f>SUM(W44:Z44)</f>
        <v>#REF!</v>
      </c>
      <c r="AB44" s="52" t="e">
        <f>SUM(#REF!)</f>
        <v>#REF!</v>
      </c>
      <c r="AC44" s="52" t="e">
        <f>SUM(#REF!)</f>
        <v>#REF!</v>
      </c>
      <c r="AD44" s="52" t="e">
        <f>SUM(#REF!)</f>
        <v>#REF!</v>
      </c>
      <c r="AE44" s="52" t="e">
        <f>SUM(#REF!)</f>
        <v>#REF!</v>
      </c>
      <c r="AF44" s="75" t="e">
        <f>SUM(AB44:AE44)</f>
        <v>#REF!</v>
      </c>
      <c r="AG44" s="52" t="e">
        <f>SUM(#REF!)</f>
        <v>#REF!</v>
      </c>
      <c r="AH44" s="52" t="e">
        <f>SUM(#REF!)</f>
        <v>#REF!</v>
      </c>
      <c r="AI44" s="52" t="e">
        <f>SUM(#REF!)</f>
        <v>#REF!</v>
      </c>
      <c r="AJ44" s="52" t="e">
        <f>SUM(#REF!)</f>
        <v>#REF!</v>
      </c>
      <c r="AK44" s="75" t="e">
        <f>SUM(AG44:AJ44)</f>
        <v>#REF!</v>
      </c>
      <c r="AL44" s="52" t="e">
        <f>SUM(#REF!)</f>
        <v>#REF!</v>
      </c>
      <c r="AM44" s="52" t="e">
        <f>SUM(#REF!)</f>
        <v>#REF!</v>
      </c>
      <c r="AN44" s="52" t="e">
        <f>SUM(#REF!)</f>
        <v>#REF!</v>
      </c>
      <c r="AO44" s="52" t="e">
        <f>SUM(#REF!)</f>
        <v>#REF!</v>
      </c>
      <c r="AP44" s="75" t="e">
        <f>SUM(AL44:AO44)</f>
        <v>#REF!</v>
      </c>
      <c r="AQ44" s="142"/>
      <c r="AR44" s="142"/>
      <c r="AS44" s="142"/>
      <c r="AU44" s="124">
        <v>23383.309999999998</v>
      </c>
      <c r="AV44" s="124">
        <v>23383.309999999998</v>
      </c>
    </row>
    <row r="45" spans="1:652" s="5" customFormat="1" ht="18" customHeight="1" x14ac:dyDescent="0.25">
      <c r="A45" s="8" t="s">
        <v>36</v>
      </c>
      <c r="C45" s="52" t="e">
        <f>SUM(#REF!)</f>
        <v>#REF!</v>
      </c>
      <c r="D45" s="52" t="e">
        <f>SUM(#REF!)</f>
        <v>#REF!</v>
      </c>
      <c r="E45" s="52" t="e">
        <f>SUM(#REF!)</f>
        <v>#REF!</v>
      </c>
      <c r="F45" s="52" t="e">
        <f>SUM(#REF!)</f>
        <v>#REF!</v>
      </c>
      <c r="G45" s="75" t="e">
        <f>SUM(C45:F45)</f>
        <v>#REF!</v>
      </c>
      <c r="H45" s="52" t="e">
        <f>SUM(#REF!)</f>
        <v>#REF!</v>
      </c>
      <c r="I45" s="52" t="e">
        <f>SUM(#REF!)</f>
        <v>#REF!</v>
      </c>
      <c r="J45" s="52" t="e">
        <f>SUM(#REF!)</f>
        <v>#REF!</v>
      </c>
      <c r="K45" s="52" t="e">
        <f>SUM(#REF!)</f>
        <v>#REF!</v>
      </c>
      <c r="L45" s="75" t="e">
        <f>SUM(H45:K45)</f>
        <v>#REF!</v>
      </c>
      <c r="M45" s="52" t="e">
        <f>SUM(#REF!)</f>
        <v>#REF!</v>
      </c>
      <c r="N45" s="52" t="e">
        <f>SUM(#REF!)</f>
        <v>#REF!</v>
      </c>
      <c r="O45" s="52" t="e">
        <f>SUM(#REF!)</f>
        <v>#REF!</v>
      </c>
      <c r="P45" s="52" t="e">
        <f>SUM(#REF!)</f>
        <v>#REF!</v>
      </c>
      <c r="Q45" s="75" t="e">
        <f>SUM(M45:P45)</f>
        <v>#REF!</v>
      </c>
      <c r="R45" s="52" t="e">
        <f>SUM(#REF!)</f>
        <v>#REF!</v>
      </c>
      <c r="S45" s="52" t="e">
        <f>SUM(#REF!)</f>
        <v>#REF!</v>
      </c>
      <c r="T45" s="52" t="e">
        <f>SUM(#REF!)</f>
        <v>#REF!</v>
      </c>
      <c r="U45" s="52" t="e">
        <f>SUM(#REF!)</f>
        <v>#REF!</v>
      </c>
      <c r="V45" s="75" t="e">
        <f>SUM(R45:U45)</f>
        <v>#REF!</v>
      </c>
      <c r="W45" s="52" t="e">
        <f>SUM(#REF!)</f>
        <v>#REF!</v>
      </c>
      <c r="X45" s="52" t="e">
        <f>SUM(#REF!)</f>
        <v>#REF!</v>
      </c>
      <c r="Y45" s="52" t="e">
        <f>SUM(#REF!)</f>
        <v>#REF!</v>
      </c>
      <c r="Z45" s="52" t="e">
        <f>SUM(#REF!)</f>
        <v>#REF!</v>
      </c>
      <c r="AA45" s="75" t="e">
        <f>SUM(W45:Z45)</f>
        <v>#REF!</v>
      </c>
      <c r="AB45" s="52" t="e">
        <f>SUM(#REF!)</f>
        <v>#REF!</v>
      </c>
      <c r="AC45" s="52" t="e">
        <f>SUM(#REF!)</f>
        <v>#REF!</v>
      </c>
      <c r="AD45" s="52" t="e">
        <f>SUM(#REF!)</f>
        <v>#REF!</v>
      </c>
      <c r="AE45" s="52" t="e">
        <f>SUM(#REF!)</f>
        <v>#REF!</v>
      </c>
      <c r="AF45" s="75" t="e">
        <f>SUM(AB45:AE45)</f>
        <v>#REF!</v>
      </c>
      <c r="AG45" s="52" t="e">
        <f>SUM(#REF!)</f>
        <v>#REF!</v>
      </c>
      <c r="AH45" s="52" t="e">
        <f>SUM(#REF!)</f>
        <v>#REF!</v>
      </c>
      <c r="AI45" s="52" t="e">
        <f>SUM(#REF!)</f>
        <v>#REF!</v>
      </c>
      <c r="AJ45" s="52" t="e">
        <f>SUM(#REF!)</f>
        <v>#REF!</v>
      </c>
      <c r="AK45" s="75" t="e">
        <f>SUM(AG45:AJ45)</f>
        <v>#REF!</v>
      </c>
      <c r="AL45" s="52" t="e">
        <f>SUM(#REF!)</f>
        <v>#REF!</v>
      </c>
      <c r="AM45" s="52" t="e">
        <f>SUM(#REF!)</f>
        <v>#REF!</v>
      </c>
      <c r="AN45" s="52" t="e">
        <f>SUM(#REF!)</f>
        <v>#REF!</v>
      </c>
      <c r="AO45" s="52" t="e">
        <f>SUM(#REF!)</f>
        <v>#REF!</v>
      </c>
      <c r="AP45" s="75" t="e">
        <f>SUM(AL45:AO45)</f>
        <v>#REF!</v>
      </c>
      <c r="AQ45" s="142"/>
      <c r="AR45" s="142"/>
      <c r="AS45" s="142"/>
      <c r="AU45" s="124">
        <v>0</v>
      </c>
      <c r="AV45" s="124">
        <v>693.16</v>
      </c>
    </row>
    <row r="46" spans="1:652" s="5" customFormat="1" ht="18" customHeight="1" x14ac:dyDescent="0.25">
      <c r="A46" s="8" t="s">
        <v>72</v>
      </c>
      <c r="C46" s="52" t="e">
        <f>SUM(#REF!)</f>
        <v>#REF!</v>
      </c>
      <c r="D46" s="52" t="e">
        <f>SUM(#REF!)</f>
        <v>#REF!</v>
      </c>
      <c r="E46" s="52" t="e">
        <f>SUM(#REF!)</f>
        <v>#REF!</v>
      </c>
      <c r="F46" s="52" t="e">
        <f>SUM(#REF!)</f>
        <v>#REF!</v>
      </c>
      <c r="G46" s="75" t="e">
        <f>SUM(C46:F46)</f>
        <v>#REF!</v>
      </c>
      <c r="H46" s="52" t="e">
        <f>SUM(#REF!)</f>
        <v>#REF!</v>
      </c>
      <c r="I46" s="52" t="e">
        <f>SUM(#REF!)</f>
        <v>#REF!</v>
      </c>
      <c r="J46" s="52" t="e">
        <f>SUM(#REF!)</f>
        <v>#REF!</v>
      </c>
      <c r="K46" s="52" t="e">
        <f>SUM(#REF!)</f>
        <v>#REF!</v>
      </c>
      <c r="L46" s="75" t="e">
        <f>SUM(H46:K46)</f>
        <v>#REF!</v>
      </c>
      <c r="M46" s="52" t="e">
        <f>SUM(#REF!)</f>
        <v>#REF!</v>
      </c>
      <c r="N46" s="52" t="e">
        <f>SUM(#REF!)</f>
        <v>#REF!</v>
      </c>
      <c r="O46" s="52" t="e">
        <f>SUM(#REF!)</f>
        <v>#REF!</v>
      </c>
      <c r="P46" s="52" t="e">
        <f>SUM(#REF!)</f>
        <v>#REF!</v>
      </c>
      <c r="Q46" s="75" t="e">
        <f>SUM(M46:P46)</f>
        <v>#REF!</v>
      </c>
      <c r="R46" s="52" t="e">
        <f>SUM(#REF!)</f>
        <v>#REF!</v>
      </c>
      <c r="S46" s="52" t="e">
        <f>SUM(#REF!)</f>
        <v>#REF!</v>
      </c>
      <c r="T46" s="52" t="e">
        <f>SUM(#REF!)</f>
        <v>#REF!</v>
      </c>
      <c r="U46" s="52" t="e">
        <f>SUM(#REF!)</f>
        <v>#REF!</v>
      </c>
      <c r="V46" s="75" t="e">
        <f>SUM(R46:U46)</f>
        <v>#REF!</v>
      </c>
      <c r="W46" s="52" t="e">
        <f>SUM(#REF!)</f>
        <v>#REF!</v>
      </c>
      <c r="X46" s="52" t="e">
        <f>SUM(#REF!)</f>
        <v>#REF!</v>
      </c>
      <c r="Y46" s="52" t="e">
        <f>SUM(#REF!)</f>
        <v>#REF!</v>
      </c>
      <c r="Z46" s="52" t="e">
        <f>SUM(#REF!)</f>
        <v>#REF!</v>
      </c>
      <c r="AA46" s="75" t="e">
        <f>SUM(W46:Z46)</f>
        <v>#REF!</v>
      </c>
      <c r="AB46" s="52" t="e">
        <f>SUM(#REF!)</f>
        <v>#REF!</v>
      </c>
      <c r="AC46" s="52" t="e">
        <f>SUM(#REF!)</f>
        <v>#REF!</v>
      </c>
      <c r="AD46" s="52" t="e">
        <f>SUM(#REF!)</f>
        <v>#REF!</v>
      </c>
      <c r="AE46" s="52" t="e">
        <f>SUM(#REF!)</f>
        <v>#REF!</v>
      </c>
      <c r="AF46" s="75" t="e">
        <f>SUM(AB46:AE46)</f>
        <v>#REF!</v>
      </c>
      <c r="AG46" s="52" t="e">
        <f>SUM(#REF!)</f>
        <v>#REF!</v>
      </c>
      <c r="AH46" s="52" t="e">
        <f>SUM(#REF!)</f>
        <v>#REF!</v>
      </c>
      <c r="AI46" s="52" t="e">
        <f>SUM(#REF!)</f>
        <v>#REF!</v>
      </c>
      <c r="AJ46" s="52" t="e">
        <f>SUM(#REF!)</f>
        <v>#REF!</v>
      </c>
      <c r="AK46" s="75" t="e">
        <f>SUM(AG46:AJ46)</f>
        <v>#REF!</v>
      </c>
      <c r="AL46" s="52" t="e">
        <f>SUM(#REF!)</f>
        <v>#REF!</v>
      </c>
      <c r="AM46" s="52" t="e">
        <f>SUM(#REF!)</f>
        <v>#REF!</v>
      </c>
      <c r="AN46" s="52" t="e">
        <f>SUM(#REF!)</f>
        <v>#REF!</v>
      </c>
      <c r="AO46" s="52" t="e">
        <f>SUM(#REF!)</f>
        <v>#REF!</v>
      </c>
      <c r="AP46" s="75" t="e">
        <f>SUM(AL46:AO46)</f>
        <v>#REF!</v>
      </c>
      <c r="AQ46" s="142"/>
      <c r="AR46" s="142"/>
      <c r="AS46" s="142"/>
      <c r="AU46" s="124">
        <v>435.34000000000003</v>
      </c>
      <c r="AV46" s="124">
        <v>1323.91</v>
      </c>
    </row>
    <row r="47" spans="1:652" s="14" customFormat="1" ht="18" customHeight="1" thickBot="1" x14ac:dyDescent="0.3">
      <c r="A47" s="14" t="s">
        <v>91</v>
      </c>
      <c r="C47" s="91"/>
      <c r="D47" s="91"/>
      <c r="E47" s="91"/>
      <c r="F47" s="91"/>
      <c r="G47" s="84"/>
      <c r="H47" s="91"/>
      <c r="I47" s="91"/>
      <c r="J47" s="91"/>
      <c r="K47" s="91"/>
      <c r="L47" s="84"/>
      <c r="M47" s="91"/>
      <c r="N47" s="91"/>
      <c r="O47" s="91"/>
      <c r="P47" s="91"/>
      <c r="Q47" s="84"/>
      <c r="R47" s="91"/>
      <c r="S47" s="91"/>
      <c r="T47" s="91"/>
      <c r="U47" s="91"/>
      <c r="V47" s="84"/>
      <c r="W47" s="61" t="e">
        <f>SUM(#REF!)</f>
        <v>#REF!</v>
      </c>
      <c r="X47" s="61" t="e">
        <f>SUM(#REF!)</f>
        <v>#REF!</v>
      </c>
      <c r="Y47" s="61" t="e">
        <f>SUM(#REF!)</f>
        <v>#REF!</v>
      </c>
      <c r="Z47" s="61" t="e">
        <f>SUM(#REF!)</f>
        <v>#REF!</v>
      </c>
      <c r="AA47" s="84" t="e">
        <f>SUM(W47:Z47)</f>
        <v>#REF!</v>
      </c>
      <c r="AB47" s="61" t="e">
        <f>SUM(#REF!)</f>
        <v>#REF!</v>
      </c>
      <c r="AC47" s="61" t="e">
        <f>SUM(#REF!)</f>
        <v>#REF!</v>
      </c>
      <c r="AD47" s="61" t="e">
        <f>SUM(#REF!)</f>
        <v>#REF!</v>
      </c>
      <c r="AE47" s="61" t="e">
        <f>SUM(#REF!)</f>
        <v>#REF!</v>
      </c>
      <c r="AF47" s="84" t="e">
        <f>SUM(AB47:AE47)</f>
        <v>#REF!</v>
      </c>
      <c r="AG47" s="61" t="e">
        <f>SUM(#REF!)</f>
        <v>#REF!</v>
      </c>
      <c r="AH47" s="61" t="e">
        <f>SUM(#REF!)</f>
        <v>#REF!</v>
      </c>
      <c r="AI47" s="61" t="e">
        <f>SUM(#REF!)</f>
        <v>#REF!</v>
      </c>
      <c r="AJ47" s="61" t="e">
        <f>SUM(#REF!)</f>
        <v>#REF!</v>
      </c>
      <c r="AK47" s="75" t="e">
        <f>SUM(AG47:AJ47)</f>
        <v>#REF!</v>
      </c>
      <c r="AL47" s="52" t="e">
        <f>SUM(#REF!)</f>
        <v>#REF!</v>
      </c>
      <c r="AM47" s="52" t="e">
        <f>SUM(#REF!)</f>
        <v>#REF!</v>
      </c>
      <c r="AN47" s="52" t="e">
        <f>SUM(#REF!)</f>
        <v>#REF!</v>
      </c>
      <c r="AO47" s="52" t="e">
        <f>SUM(#REF!)</f>
        <v>#REF!</v>
      </c>
      <c r="AP47" s="75" t="e">
        <f>SUM(AL47:AO47)</f>
        <v>#REF!</v>
      </c>
      <c r="AQ47" s="142"/>
      <c r="AR47" s="142"/>
      <c r="AS47" s="142"/>
      <c r="AU47" s="124">
        <v>4000</v>
      </c>
      <c r="AV47" s="124">
        <v>3949.23</v>
      </c>
      <c r="BA47" s="40"/>
      <c r="BM47" s="40"/>
      <c r="CM47" s="40"/>
    </row>
    <row r="48" spans="1:652" s="68" customFormat="1" ht="18" customHeight="1" thickTop="1" thickBot="1" x14ac:dyDescent="0.3">
      <c r="A48" s="60" t="s">
        <v>77</v>
      </c>
      <c r="B48" s="60"/>
      <c r="C48" s="70" t="e">
        <f t="shared" ref="C48:L48" si="35">SUM(C43:C47)</f>
        <v>#REF!</v>
      </c>
      <c r="D48" s="70" t="e">
        <f t="shared" si="35"/>
        <v>#REF!</v>
      </c>
      <c r="E48" s="70" t="e">
        <f t="shared" si="35"/>
        <v>#REF!</v>
      </c>
      <c r="F48" s="70" t="e">
        <f>SUM(#REF!)</f>
        <v>#REF!</v>
      </c>
      <c r="G48" s="79" t="e">
        <f t="shared" si="35"/>
        <v>#REF!</v>
      </c>
      <c r="H48" s="70" t="e">
        <f t="shared" si="35"/>
        <v>#REF!</v>
      </c>
      <c r="I48" s="70" t="e">
        <f t="shared" si="35"/>
        <v>#REF!</v>
      </c>
      <c r="J48" s="70" t="e">
        <f t="shared" si="35"/>
        <v>#REF!</v>
      </c>
      <c r="K48" s="70" t="e">
        <f t="shared" si="35"/>
        <v>#REF!</v>
      </c>
      <c r="L48" s="79" t="e">
        <f t="shared" si="35"/>
        <v>#REF!</v>
      </c>
      <c r="M48" s="70" t="e">
        <f t="shared" ref="M48:V48" si="36">SUM(M43:M47)</f>
        <v>#REF!</v>
      </c>
      <c r="N48" s="70" t="e">
        <f t="shared" si="36"/>
        <v>#REF!</v>
      </c>
      <c r="O48" s="70" t="e">
        <f t="shared" si="36"/>
        <v>#REF!</v>
      </c>
      <c r="P48" s="70" t="e">
        <f t="shared" si="36"/>
        <v>#REF!</v>
      </c>
      <c r="Q48" s="79" t="e">
        <f t="shared" si="36"/>
        <v>#REF!</v>
      </c>
      <c r="R48" s="70" t="e">
        <f t="shared" si="36"/>
        <v>#REF!</v>
      </c>
      <c r="S48" s="70" t="e">
        <f t="shared" si="36"/>
        <v>#REF!</v>
      </c>
      <c r="T48" s="70" t="e">
        <f t="shared" si="36"/>
        <v>#REF!</v>
      </c>
      <c r="U48" s="70" t="e">
        <f t="shared" si="36"/>
        <v>#REF!</v>
      </c>
      <c r="V48" s="79" t="e">
        <f t="shared" si="36"/>
        <v>#REF!</v>
      </c>
      <c r="W48" s="70" t="e">
        <f t="shared" ref="W48:AP48" si="37">SUM(W43:W47)</f>
        <v>#REF!</v>
      </c>
      <c r="X48" s="70" t="e">
        <f t="shared" si="37"/>
        <v>#REF!</v>
      </c>
      <c r="Y48" s="70" t="e">
        <f t="shared" si="37"/>
        <v>#REF!</v>
      </c>
      <c r="Z48" s="70" t="e">
        <f t="shared" si="37"/>
        <v>#REF!</v>
      </c>
      <c r="AA48" s="79" t="e">
        <f t="shared" si="37"/>
        <v>#REF!</v>
      </c>
      <c r="AB48" s="70" t="e">
        <f t="shared" si="37"/>
        <v>#REF!</v>
      </c>
      <c r="AC48" s="70" t="e">
        <f t="shared" si="37"/>
        <v>#REF!</v>
      </c>
      <c r="AD48" s="70" t="e">
        <f t="shared" si="37"/>
        <v>#REF!</v>
      </c>
      <c r="AE48" s="70" t="e">
        <f t="shared" si="37"/>
        <v>#REF!</v>
      </c>
      <c r="AF48" s="79" t="e">
        <f t="shared" si="37"/>
        <v>#REF!</v>
      </c>
      <c r="AG48" s="70" t="e">
        <f t="shared" si="37"/>
        <v>#REF!</v>
      </c>
      <c r="AH48" s="70" t="e">
        <f t="shared" si="37"/>
        <v>#REF!</v>
      </c>
      <c r="AI48" s="70" t="e">
        <f t="shared" si="37"/>
        <v>#REF!</v>
      </c>
      <c r="AJ48" s="70" t="e">
        <f t="shared" si="37"/>
        <v>#REF!</v>
      </c>
      <c r="AK48" s="79" t="e">
        <f t="shared" si="37"/>
        <v>#REF!</v>
      </c>
      <c r="AL48" s="70" t="e">
        <f t="shared" si="37"/>
        <v>#REF!</v>
      </c>
      <c r="AM48" s="70" t="e">
        <f t="shared" si="37"/>
        <v>#REF!</v>
      </c>
      <c r="AN48" s="70" t="e">
        <f t="shared" si="37"/>
        <v>#REF!</v>
      </c>
      <c r="AO48" s="70" t="e">
        <f t="shared" si="37"/>
        <v>#REF!</v>
      </c>
      <c r="AP48" s="79" t="e">
        <f t="shared" si="37"/>
        <v>#REF!</v>
      </c>
      <c r="AQ48" s="149"/>
      <c r="AR48" s="149"/>
      <c r="AS48" s="149"/>
      <c r="AT48" s="17"/>
      <c r="AU48" s="128">
        <v>27818.649999999998</v>
      </c>
      <c r="AV48" s="128">
        <v>29349.609999999997</v>
      </c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</row>
    <row r="49" spans="1:416" s="74" customFormat="1" ht="18" customHeight="1" thickTop="1" thickBot="1" x14ac:dyDescent="0.3">
      <c r="A49" s="58" t="s">
        <v>37</v>
      </c>
      <c r="B49" s="73"/>
      <c r="C49" s="69" t="e">
        <f t="shared" ref="C49:AP49" si="38">C42-C48</f>
        <v>#REF!</v>
      </c>
      <c r="D49" s="69" t="e">
        <f t="shared" si="38"/>
        <v>#REF!</v>
      </c>
      <c r="E49" s="69" t="e">
        <f t="shared" si="38"/>
        <v>#REF!</v>
      </c>
      <c r="F49" s="69" t="e">
        <f>SUM(#REF!)</f>
        <v>#REF!</v>
      </c>
      <c r="G49" s="78" t="e">
        <f t="shared" si="38"/>
        <v>#REF!</v>
      </c>
      <c r="H49" s="69" t="e">
        <f t="shared" si="38"/>
        <v>#REF!</v>
      </c>
      <c r="I49" s="69" t="e">
        <f t="shared" si="38"/>
        <v>#REF!</v>
      </c>
      <c r="J49" s="69" t="e">
        <f t="shared" si="38"/>
        <v>#REF!</v>
      </c>
      <c r="K49" s="69" t="e">
        <f t="shared" si="38"/>
        <v>#REF!</v>
      </c>
      <c r="L49" s="78" t="e">
        <f t="shared" si="38"/>
        <v>#REF!</v>
      </c>
      <c r="M49" s="69" t="e">
        <f t="shared" si="38"/>
        <v>#REF!</v>
      </c>
      <c r="N49" s="69" t="e">
        <f t="shared" si="38"/>
        <v>#REF!</v>
      </c>
      <c r="O49" s="69" t="e">
        <f t="shared" si="38"/>
        <v>#REF!</v>
      </c>
      <c r="P49" s="69" t="e">
        <f t="shared" si="38"/>
        <v>#REF!</v>
      </c>
      <c r="Q49" s="78" t="e">
        <f t="shared" si="38"/>
        <v>#REF!</v>
      </c>
      <c r="R49" s="69" t="e">
        <f t="shared" si="38"/>
        <v>#REF!</v>
      </c>
      <c r="S49" s="69" t="e">
        <f t="shared" si="38"/>
        <v>#REF!</v>
      </c>
      <c r="T49" s="69" t="e">
        <f t="shared" si="38"/>
        <v>#REF!</v>
      </c>
      <c r="U49" s="69" t="e">
        <f t="shared" si="38"/>
        <v>#REF!</v>
      </c>
      <c r="V49" s="78" t="e">
        <f t="shared" si="38"/>
        <v>#REF!</v>
      </c>
      <c r="W49" s="69" t="e">
        <f t="shared" si="38"/>
        <v>#REF!</v>
      </c>
      <c r="X49" s="69" t="e">
        <f t="shared" si="38"/>
        <v>#REF!</v>
      </c>
      <c r="Y49" s="69" t="e">
        <f t="shared" si="38"/>
        <v>#REF!</v>
      </c>
      <c r="Z49" s="69" t="e">
        <f t="shared" si="38"/>
        <v>#REF!</v>
      </c>
      <c r="AA49" s="78" t="e">
        <f t="shared" si="38"/>
        <v>#REF!</v>
      </c>
      <c r="AB49" s="69" t="e">
        <f t="shared" si="38"/>
        <v>#REF!</v>
      </c>
      <c r="AC49" s="69" t="e">
        <f t="shared" si="38"/>
        <v>#REF!</v>
      </c>
      <c r="AD49" s="69" t="e">
        <f t="shared" si="38"/>
        <v>#REF!</v>
      </c>
      <c r="AE49" s="69" t="e">
        <f t="shared" si="38"/>
        <v>#REF!</v>
      </c>
      <c r="AF49" s="78" t="e">
        <f t="shared" si="38"/>
        <v>#REF!</v>
      </c>
      <c r="AG49" s="69" t="e">
        <f t="shared" si="38"/>
        <v>#REF!</v>
      </c>
      <c r="AH49" s="69" t="e">
        <f t="shared" si="38"/>
        <v>#REF!</v>
      </c>
      <c r="AI49" s="69" t="e">
        <f t="shared" si="38"/>
        <v>#REF!</v>
      </c>
      <c r="AJ49" s="69" t="e">
        <f t="shared" si="38"/>
        <v>#REF!</v>
      </c>
      <c r="AK49" s="78" t="e">
        <f t="shared" si="38"/>
        <v>#REF!</v>
      </c>
      <c r="AL49" s="69" t="e">
        <f t="shared" si="38"/>
        <v>#REF!</v>
      </c>
      <c r="AM49" s="69" t="e">
        <f t="shared" si="38"/>
        <v>#REF!</v>
      </c>
      <c r="AN49" s="69" t="e">
        <f t="shared" si="38"/>
        <v>#REF!</v>
      </c>
      <c r="AO49" s="69" t="e">
        <f t="shared" si="38"/>
        <v>#REF!</v>
      </c>
      <c r="AP49" s="78" t="e">
        <f t="shared" si="38"/>
        <v>#REF!</v>
      </c>
      <c r="AQ49" s="148"/>
      <c r="AR49" s="148"/>
      <c r="AS49" s="148"/>
      <c r="AT49" s="55"/>
      <c r="AU49" s="127">
        <v>-54905.757999999994</v>
      </c>
      <c r="AV49" s="127">
        <v>-38514.350000000006</v>
      </c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</row>
    <row r="50" spans="1:416" s="6" customFormat="1" ht="18" customHeight="1" thickTop="1" x14ac:dyDescent="0.25">
      <c r="A50" s="41" t="s">
        <v>38</v>
      </c>
      <c r="B50" s="42"/>
      <c r="C50" s="62" t="e">
        <f>SUM(#REF!)</f>
        <v>#REF!</v>
      </c>
      <c r="D50" s="62" t="e">
        <f>SUM(#REF!)</f>
        <v>#REF!</v>
      </c>
      <c r="E50" s="62" t="e">
        <f>SUM(#REF!)</f>
        <v>#REF!</v>
      </c>
      <c r="F50" s="62" t="e">
        <f>SUM(#REF!)</f>
        <v>#REF!</v>
      </c>
      <c r="G50" s="80" t="e">
        <f t="shared" ref="G50:G62" si="39">SUM(C50:F50)</f>
        <v>#REF!</v>
      </c>
      <c r="H50" s="62" t="e">
        <f>SUM(#REF!)</f>
        <v>#REF!</v>
      </c>
      <c r="I50" s="62" t="e">
        <f>SUM(#REF!)</f>
        <v>#REF!</v>
      </c>
      <c r="J50" s="62" t="e">
        <f>SUM(#REF!)</f>
        <v>#REF!</v>
      </c>
      <c r="K50" s="62" t="e">
        <f>SUM(#REF!)</f>
        <v>#REF!</v>
      </c>
      <c r="L50" s="80" t="e">
        <f t="shared" ref="L50:L62" si="40">SUM(H50:K50)</f>
        <v>#REF!</v>
      </c>
      <c r="M50" s="62" t="e">
        <f>SUM(#REF!)</f>
        <v>#REF!</v>
      </c>
      <c r="N50" s="62" t="e">
        <f>SUM(#REF!)</f>
        <v>#REF!</v>
      </c>
      <c r="O50" s="62" t="e">
        <f>SUM(#REF!)</f>
        <v>#REF!</v>
      </c>
      <c r="P50" s="62" t="e">
        <f>SUM(#REF!)</f>
        <v>#REF!</v>
      </c>
      <c r="Q50" s="80" t="e">
        <f t="shared" ref="Q50:Q62" si="41">SUM(M50:P50)</f>
        <v>#REF!</v>
      </c>
      <c r="R50" s="62" t="e">
        <f>SUM(#REF!)</f>
        <v>#REF!</v>
      </c>
      <c r="S50" s="62" t="e">
        <f>SUM(#REF!)</f>
        <v>#REF!</v>
      </c>
      <c r="T50" s="62" t="e">
        <f>SUM(#REF!)</f>
        <v>#REF!</v>
      </c>
      <c r="U50" s="62" t="e">
        <f>SUM(#REF!)</f>
        <v>#REF!</v>
      </c>
      <c r="V50" s="80" t="e">
        <f t="shared" ref="V50:V62" si="42">SUM(R50:U50)</f>
        <v>#REF!</v>
      </c>
      <c r="W50" s="62" t="e">
        <f>SUM(#REF!)</f>
        <v>#REF!</v>
      </c>
      <c r="X50" s="62" t="e">
        <f>SUM(#REF!)</f>
        <v>#REF!</v>
      </c>
      <c r="Y50" s="62" t="e">
        <f>SUM(#REF!)</f>
        <v>#REF!</v>
      </c>
      <c r="Z50" s="62" t="e">
        <f>SUM(#REF!)</f>
        <v>#REF!</v>
      </c>
      <c r="AA50" s="80" t="e">
        <f t="shared" ref="AA50:AA62" si="43">SUM(W50:Z50)</f>
        <v>#REF!</v>
      </c>
      <c r="AB50" s="62" t="e">
        <f>SUM(#REF!)</f>
        <v>#REF!</v>
      </c>
      <c r="AC50" s="62" t="e">
        <f>SUM(#REF!)</f>
        <v>#REF!</v>
      </c>
      <c r="AD50" s="62" t="e">
        <f>SUM(#REF!)</f>
        <v>#REF!</v>
      </c>
      <c r="AE50" s="62" t="e">
        <f>SUM(#REF!)</f>
        <v>#REF!</v>
      </c>
      <c r="AF50" s="118" t="e">
        <f t="shared" ref="AF50:AF62" si="44">SUM(AB50:AE50)</f>
        <v>#REF!</v>
      </c>
      <c r="AG50" s="62" t="e">
        <f>SUM(#REF!)</f>
        <v>#REF!</v>
      </c>
      <c r="AH50" s="62" t="e">
        <f>SUM(#REF!)</f>
        <v>#REF!</v>
      </c>
      <c r="AI50" s="62" t="e">
        <f>SUM(#REF!)</f>
        <v>#REF!</v>
      </c>
      <c r="AJ50" s="62" t="e">
        <f>SUM(#REF!)</f>
        <v>#REF!</v>
      </c>
      <c r="AK50" s="118" t="e">
        <f t="shared" ref="AK50:AK62" si="45">SUM(AG50:AJ50)</f>
        <v>#REF!</v>
      </c>
      <c r="AL50" s="121" t="e">
        <f>SUM(#REF!)</f>
        <v>#REF!</v>
      </c>
      <c r="AM50" s="121" t="e">
        <f>SUM(#REF!)</f>
        <v>#REF!</v>
      </c>
      <c r="AN50" s="121" t="e">
        <f>SUM(#REF!)</f>
        <v>#REF!</v>
      </c>
      <c r="AO50" s="121" t="e">
        <f>SUM(#REF!)</f>
        <v>#REF!</v>
      </c>
      <c r="AP50" s="118" t="e">
        <f t="shared" ref="AP50:AP62" si="46">SUM(AL50:AO50)</f>
        <v>#REF!</v>
      </c>
      <c r="AQ50" s="150"/>
      <c r="AR50" s="150"/>
      <c r="AS50" s="150"/>
      <c r="AT50" s="32"/>
      <c r="AU50" s="129">
        <v>9765.32</v>
      </c>
      <c r="AV50" s="129">
        <v>52583.839999999997</v>
      </c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</row>
    <row r="51" spans="1:416" s="6" customFormat="1" ht="18" customHeight="1" x14ac:dyDescent="0.25">
      <c r="A51" s="43" t="s">
        <v>78</v>
      </c>
      <c r="B51" s="45"/>
      <c r="C51" s="62" t="e">
        <f>SUM(#REF!)</f>
        <v>#REF!</v>
      </c>
      <c r="D51" s="62" t="e">
        <f>SUM(#REF!)</f>
        <v>#REF!</v>
      </c>
      <c r="E51" s="62" t="e">
        <f>SUM(#REF!)</f>
        <v>#REF!</v>
      </c>
      <c r="F51" s="62" t="e">
        <f>SUM(#REF!)</f>
        <v>#REF!</v>
      </c>
      <c r="G51" s="80"/>
      <c r="H51" s="62" t="e">
        <f>SUM(#REF!)</f>
        <v>#REF!</v>
      </c>
      <c r="I51" s="62" t="e">
        <f>SUM(#REF!)</f>
        <v>#REF!</v>
      </c>
      <c r="J51" s="62" t="e">
        <f>SUM(#REF!)</f>
        <v>#REF!</v>
      </c>
      <c r="K51" s="62" t="e">
        <f>SUM(#REF!)</f>
        <v>#REF!</v>
      </c>
      <c r="L51" s="80" t="e">
        <f>SUM(H51:K51)</f>
        <v>#REF!</v>
      </c>
      <c r="M51" s="62" t="e">
        <f>SUM(#REF!)</f>
        <v>#REF!</v>
      </c>
      <c r="N51" s="62" t="e">
        <f>SUM(#REF!)</f>
        <v>#REF!</v>
      </c>
      <c r="O51" s="62" t="e">
        <f>SUM(#REF!)</f>
        <v>#REF!</v>
      </c>
      <c r="P51" s="62" t="e">
        <f>SUM(#REF!)</f>
        <v>#REF!</v>
      </c>
      <c r="Q51" s="80" t="e">
        <f t="shared" si="41"/>
        <v>#REF!</v>
      </c>
      <c r="R51" s="62" t="e">
        <f>SUM(#REF!)</f>
        <v>#REF!</v>
      </c>
      <c r="S51" s="62" t="e">
        <f>SUM(#REF!)</f>
        <v>#REF!</v>
      </c>
      <c r="T51" s="62" t="e">
        <f>SUM(#REF!)</f>
        <v>#REF!</v>
      </c>
      <c r="U51" s="62" t="e">
        <f>SUM(#REF!)</f>
        <v>#REF!</v>
      </c>
      <c r="V51" s="80" t="e">
        <f t="shared" si="42"/>
        <v>#REF!</v>
      </c>
      <c r="W51" s="62" t="e">
        <f>SUM(#REF!)</f>
        <v>#REF!</v>
      </c>
      <c r="X51" s="62" t="e">
        <f>SUM(#REF!)</f>
        <v>#REF!</v>
      </c>
      <c r="Y51" s="62" t="e">
        <f>SUM(#REF!)</f>
        <v>#REF!</v>
      </c>
      <c r="Z51" s="62" t="e">
        <f>SUM(#REF!)</f>
        <v>#REF!</v>
      </c>
      <c r="AA51" s="80" t="e">
        <f t="shared" si="43"/>
        <v>#REF!</v>
      </c>
      <c r="AB51" s="62" t="e">
        <f>SUM(#REF!)</f>
        <v>#REF!</v>
      </c>
      <c r="AC51" s="62" t="e">
        <f>SUM(#REF!)</f>
        <v>#REF!</v>
      </c>
      <c r="AD51" s="62" t="e">
        <f>SUM(#REF!)</f>
        <v>#REF!</v>
      </c>
      <c r="AE51" s="62" t="e">
        <f>SUM(#REF!)</f>
        <v>#REF!</v>
      </c>
      <c r="AF51" s="118" t="e">
        <f t="shared" si="44"/>
        <v>#REF!</v>
      </c>
      <c r="AG51" s="62" t="e">
        <f>SUM(#REF!)</f>
        <v>#REF!</v>
      </c>
      <c r="AH51" s="62" t="e">
        <f>SUM(#REF!)</f>
        <v>#REF!</v>
      </c>
      <c r="AI51" s="62" t="e">
        <f>SUM(#REF!)</f>
        <v>#REF!</v>
      </c>
      <c r="AJ51" s="62" t="e">
        <f>SUM(#REF!)</f>
        <v>#REF!</v>
      </c>
      <c r="AK51" s="118" t="e">
        <f t="shared" si="45"/>
        <v>#REF!</v>
      </c>
      <c r="AL51" s="121" t="e">
        <f>SUM(#REF!)</f>
        <v>#REF!</v>
      </c>
      <c r="AM51" s="121" t="e">
        <f>SUM(#REF!)</f>
        <v>#REF!</v>
      </c>
      <c r="AN51" s="121" t="e">
        <f>SUM(#REF!)</f>
        <v>#REF!</v>
      </c>
      <c r="AO51" s="121" t="e">
        <f>SUM(#REF!)</f>
        <v>#REF!</v>
      </c>
      <c r="AP51" s="118" t="e">
        <f t="shared" si="46"/>
        <v>#REF!</v>
      </c>
      <c r="AQ51" s="150"/>
      <c r="AR51" s="150"/>
      <c r="AS51" s="150"/>
      <c r="AT51" s="44"/>
      <c r="AU51" s="129">
        <v>-9765.32</v>
      </c>
      <c r="AV51" s="129">
        <v>-52583.839999999997</v>
      </c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</row>
    <row r="52" spans="1:416" s="6" customFormat="1" ht="18" customHeight="1" x14ac:dyDescent="0.25">
      <c r="A52" s="95" t="s">
        <v>39</v>
      </c>
      <c r="B52" s="35"/>
      <c r="C52" s="52" t="e">
        <f>SUM(#REF!)</f>
        <v>#REF!</v>
      </c>
      <c r="D52" s="52" t="e">
        <f>SUM(#REF!)</f>
        <v>#REF!</v>
      </c>
      <c r="E52" s="52" t="e">
        <f>SUM(#REF!)</f>
        <v>#REF!</v>
      </c>
      <c r="F52" s="52" t="e">
        <f>SUM(#REF!)</f>
        <v>#REF!</v>
      </c>
      <c r="G52" s="75" t="e">
        <f t="shared" si="39"/>
        <v>#REF!</v>
      </c>
      <c r="H52" s="52" t="e">
        <f>SUM(#REF!)</f>
        <v>#REF!</v>
      </c>
      <c r="I52" s="52" t="e">
        <f>SUM(#REF!)</f>
        <v>#REF!</v>
      </c>
      <c r="J52" s="52" t="e">
        <f>SUM(#REF!)</f>
        <v>#REF!</v>
      </c>
      <c r="K52" s="52" t="e">
        <f>SUM(#REF!)</f>
        <v>#REF!</v>
      </c>
      <c r="L52" s="75" t="e">
        <f t="shared" si="40"/>
        <v>#REF!</v>
      </c>
      <c r="M52" s="52" t="e">
        <f>SUM(#REF!)</f>
        <v>#REF!</v>
      </c>
      <c r="N52" s="52" t="e">
        <f>SUM(#REF!)</f>
        <v>#REF!</v>
      </c>
      <c r="O52" s="52" t="e">
        <f>SUM(#REF!)</f>
        <v>#REF!</v>
      </c>
      <c r="P52" s="52" t="e">
        <f>SUM(#REF!)</f>
        <v>#REF!</v>
      </c>
      <c r="Q52" s="75" t="e">
        <f t="shared" si="41"/>
        <v>#REF!</v>
      </c>
      <c r="R52" s="52" t="e">
        <f>SUM(#REF!)</f>
        <v>#REF!</v>
      </c>
      <c r="S52" s="52" t="e">
        <f>SUM(#REF!)</f>
        <v>#REF!</v>
      </c>
      <c r="T52" s="52" t="e">
        <f>SUM(#REF!)</f>
        <v>#REF!</v>
      </c>
      <c r="U52" s="52" t="e">
        <f>SUM(#REF!)</f>
        <v>#REF!</v>
      </c>
      <c r="V52" s="75" t="e">
        <f t="shared" si="42"/>
        <v>#REF!</v>
      </c>
      <c r="W52" s="52" t="e">
        <f>SUM(#REF!)</f>
        <v>#REF!</v>
      </c>
      <c r="X52" s="52" t="e">
        <f>SUM(#REF!)</f>
        <v>#REF!</v>
      </c>
      <c r="Y52" s="52" t="e">
        <f>SUM(#REF!)</f>
        <v>#REF!</v>
      </c>
      <c r="Z52" s="52" t="e">
        <f>SUM(#REF!)</f>
        <v>#REF!</v>
      </c>
      <c r="AA52" s="75" t="e">
        <f t="shared" si="43"/>
        <v>#REF!</v>
      </c>
      <c r="AB52" s="52" t="e">
        <f>SUM(#REF!)</f>
        <v>#REF!</v>
      </c>
      <c r="AC52" s="52" t="e">
        <f>SUM(#REF!)</f>
        <v>#REF!</v>
      </c>
      <c r="AD52" s="52" t="e">
        <f>SUM(#REF!)</f>
        <v>#REF!</v>
      </c>
      <c r="AE52" s="52" t="e">
        <f>SUM(#REF!)</f>
        <v>#REF!</v>
      </c>
      <c r="AF52" s="75" t="e">
        <f t="shared" si="44"/>
        <v>#REF!</v>
      </c>
      <c r="AG52" s="52" t="e">
        <f>SUM(#REF!)</f>
        <v>#REF!</v>
      </c>
      <c r="AH52" s="52" t="e">
        <f>SUM(#REF!)</f>
        <v>#REF!</v>
      </c>
      <c r="AI52" s="52" t="e">
        <f>SUM(#REF!)</f>
        <v>#REF!</v>
      </c>
      <c r="AJ52" s="52" t="e">
        <f>SUM(#REF!)</f>
        <v>#REF!</v>
      </c>
      <c r="AK52" s="75" t="e">
        <f t="shared" si="45"/>
        <v>#REF!</v>
      </c>
      <c r="AL52" s="52" t="e">
        <f>SUM(#REF!)</f>
        <v>#REF!</v>
      </c>
      <c r="AM52" s="52" t="e">
        <f>SUM(#REF!)</f>
        <v>#REF!</v>
      </c>
      <c r="AN52" s="52" t="e">
        <f>SUM(#REF!)</f>
        <v>#REF!</v>
      </c>
      <c r="AO52" s="52" t="e">
        <f>SUM(#REF!)</f>
        <v>#REF!</v>
      </c>
      <c r="AP52" s="75" t="e">
        <f t="shared" si="46"/>
        <v>#REF!</v>
      </c>
      <c r="AQ52" s="142"/>
      <c r="AR52" s="142"/>
      <c r="AS52" s="142"/>
      <c r="AU52" s="124">
        <v>0</v>
      </c>
      <c r="AV52" s="124">
        <v>0</v>
      </c>
    </row>
    <row r="53" spans="1:416" s="6" customFormat="1" ht="18" customHeight="1" x14ac:dyDescent="0.25">
      <c r="A53" s="63" t="s">
        <v>40</v>
      </c>
      <c r="B53" s="34"/>
      <c r="C53" s="64" t="e">
        <f>SUM(#REF!)</f>
        <v>#REF!</v>
      </c>
      <c r="D53" s="64" t="e">
        <f>SUM(#REF!)</f>
        <v>#REF!</v>
      </c>
      <c r="E53" s="64" t="e">
        <f>SUM(#REF!)</f>
        <v>#REF!</v>
      </c>
      <c r="F53" s="64" t="e">
        <f>SUM(#REF!)</f>
        <v>#REF!</v>
      </c>
      <c r="G53" s="81" t="e">
        <f t="shared" si="39"/>
        <v>#REF!</v>
      </c>
      <c r="H53" s="64" t="e">
        <f>SUM(#REF!)</f>
        <v>#REF!</v>
      </c>
      <c r="I53" s="64" t="e">
        <f>SUM(#REF!)</f>
        <v>#REF!</v>
      </c>
      <c r="J53" s="64" t="e">
        <f>SUM(#REF!)</f>
        <v>#REF!</v>
      </c>
      <c r="K53" s="64" t="e">
        <f>SUM(#REF!)</f>
        <v>#REF!</v>
      </c>
      <c r="L53" s="81" t="e">
        <f t="shared" si="40"/>
        <v>#REF!</v>
      </c>
      <c r="M53" s="64" t="e">
        <f>SUM(#REF!)</f>
        <v>#REF!</v>
      </c>
      <c r="N53" s="64" t="e">
        <f>SUM(#REF!)</f>
        <v>#REF!</v>
      </c>
      <c r="O53" s="64" t="e">
        <f>SUM(#REF!)</f>
        <v>#REF!</v>
      </c>
      <c r="P53" s="64" t="e">
        <f>SUM(#REF!)</f>
        <v>#REF!</v>
      </c>
      <c r="Q53" s="81" t="e">
        <f t="shared" si="41"/>
        <v>#REF!</v>
      </c>
      <c r="R53" s="64" t="e">
        <f>SUM(#REF!)</f>
        <v>#REF!</v>
      </c>
      <c r="S53" s="64" t="e">
        <f>SUM(#REF!)</f>
        <v>#REF!</v>
      </c>
      <c r="T53" s="64" t="e">
        <f>SUM(#REF!)</f>
        <v>#REF!</v>
      </c>
      <c r="U53" s="64" t="e">
        <f>SUM(#REF!)</f>
        <v>#REF!</v>
      </c>
      <c r="V53" s="81" t="e">
        <f t="shared" si="42"/>
        <v>#REF!</v>
      </c>
      <c r="W53" s="64" t="e">
        <f>SUM(#REF!)</f>
        <v>#REF!</v>
      </c>
      <c r="X53" s="64" t="e">
        <f>SUM(#REF!)</f>
        <v>#REF!</v>
      </c>
      <c r="Y53" s="64" t="e">
        <f>SUM(#REF!)</f>
        <v>#REF!</v>
      </c>
      <c r="Z53" s="64" t="e">
        <f>SUM(#REF!)</f>
        <v>#REF!</v>
      </c>
      <c r="AA53" s="81" t="e">
        <f t="shared" si="43"/>
        <v>#REF!</v>
      </c>
      <c r="AB53" s="64" t="e">
        <f>SUM(#REF!)</f>
        <v>#REF!</v>
      </c>
      <c r="AC53" s="64" t="e">
        <f>SUM(#REF!)</f>
        <v>#REF!</v>
      </c>
      <c r="AD53" s="64" t="e">
        <f>SUM(#REF!)</f>
        <v>#REF!</v>
      </c>
      <c r="AE53" s="64" t="e">
        <f>SUM(#REF!)</f>
        <v>#REF!</v>
      </c>
      <c r="AF53" s="81" t="e">
        <f t="shared" si="44"/>
        <v>#REF!</v>
      </c>
      <c r="AG53" s="64" t="e">
        <f>SUM(#REF!)</f>
        <v>#REF!</v>
      </c>
      <c r="AH53" s="64" t="e">
        <f>SUM(#REF!)</f>
        <v>#REF!</v>
      </c>
      <c r="AI53" s="64" t="e">
        <f>SUM(#REF!)</f>
        <v>#REF!</v>
      </c>
      <c r="AJ53" s="64" t="e">
        <f>SUM(#REF!)</f>
        <v>#REF!</v>
      </c>
      <c r="AK53" s="81" t="e">
        <f t="shared" si="45"/>
        <v>#REF!</v>
      </c>
      <c r="AL53" s="64" t="e">
        <f>SUM(#REF!)</f>
        <v>#REF!</v>
      </c>
      <c r="AM53" s="64" t="e">
        <f>SUM(#REF!)</f>
        <v>#REF!</v>
      </c>
      <c r="AN53" s="64" t="e">
        <f>SUM(#REF!)</f>
        <v>#REF!</v>
      </c>
      <c r="AO53" s="64" t="e">
        <f>SUM(#REF!)</f>
        <v>#REF!</v>
      </c>
      <c r="AP53" s="81" t="e">
        <f t="shared" si="46"/>
        <v>#REF!</v>
      </c>
      <c r="AQ53" s="151"/>
      <c r="AR53" s="151"/>
      <c r="AS53" s="151"/>
      <c r="AT53" s="33"/>
      <c r="AU53" s="130">
        <v>-29500</v>
      </c>
      <c r="AV53" s="130">
        <v>-84700</v>
      </c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5"/>
      <c r="EI53" s="35"/>
    </row>
    <row r="54" spans="1:416" s="6" customFormat="1" ht="18" customHeight="1" x14ac:dyDescent="0.25">
      <c r="A54" s="65" t="s">
        <v>41</v>
      </c>
      <c r="B54" s="37"/>
      <c r="C54" s="64" t="e">
        <f>SUM(#REF!)</f>
        <v>#REF!</v>
      </c>
      <c r="D54" s="64" t="e">
        <f>SUM(#REF!)</f>
        <v>#REF!</v>
      </c>
      <c r="E54" s="64" t="e">
        <f>SUM(#REF!)</f>
        <v>#REF!</v>
      </c>
      <c r="F54" s="64" t="e">
        <f>SUM(#REF!)</f>
        <v>#REF!</v>
      </c>
      <c r="G54" s="81" t="e">
        <f t="shared" si="39"/>
        <v>#REF!</v>
      </c>
      <c r="H54" s="64" t="e">
        <f>SUM(#REF!)</f>
        <v>#REF!</v>
      </c>
      <c r="I54" s="64" t="e">
        <f>SUM(#REF!)</f>
        <v>#REF!</v>
      </c>
      <c r="J54" s="64" t="e">
        <f>SUM(#REF!)</f>
        <v>#REF!</v>
      </c>
      <c r="K54" s="64" t="e">
        <f>SUM(#REF!)</f>
        <v>#REF!</v>
      </c>
      <c r="L54" s="81" t="e">
        <f t="shared" si="40"/>
        <v>#REF!</v>
      </c>
      <c r="M54" s="64" t="e">
        <f>SUM(#REF!)</f>
        <v>#REF!</v>
      </c>
      <c r="N54" s="64" t="e">
        <f>SUM(#REF!)</f>
        <v>#REF!</v>
      </c>
      <c r="O54" s="64" t="e">
        <f>SUM(#REF!)</f>
        <v>#REF!</v>
      </c>
      <c r="P54" s="64" t="e">
        <f>SUM(#REF!)</f>
        <v>#REF!</v>
      </c>
      <c r="Q54" s="81" t="e">
        <f t="shared" si="41"/>
        <v>#REF!</v>
      </c>
      <c r="R54" s="64" t="e">
        <f>SUM(#REF!)</f>
        <v>#REF!</v>
      </c>
      <c r="S54" s="64" t="e">
        <f>SUM(#REF!)</f>
        <v>#REF!</v>
      </c>
      <c r="T54" s="64" t="e">
        <f>SUM(#REF!)</f>
        <v>#REF!</v>
      </c>
      <c r="U54" s="64" t="e">
        <f>SUM(#REF!)</f>
        <v>#REF!</v>
      </c>
      <c r="V54" s="81" t="e">
        <f t="shared" si="42"/>
        <v>#REF!</v>
      </c>
      <c r="W54" s="64" t="e">
        <f>SUM(#REF!)</f>
        <v>#REF!</v>
      </c>
      <c r="X54" s="64" t="e">
        <f>SUM(#REF!)</f>
        <v>#REF!</v>
      </c>
      <c r="Y54" s="64" t="e">
        <f>SUM(#REF!)</f>
        <v>#REF!</v>
      </c>
      <c r="Z54" s="64" t="e">
        <f>SUM(#REF!)</f>
        <v>#REF!</v>
      </c>
      <c r="AA54" s="81" t="e">
        <f t="shared" si="43"/>
        <v>#REF!</v>
      </c>
      <c r="AB54" s="64" t="e">
        <f>SUM(#REF!)</f>
        <v>#REF!</v>
      </c>
      <c r="AC54" s="64" t="e">
        <f>SUM(#REF!)</f>
        <v>#REF!</v>
      </c>
      <c r="AD54" s="64" t="e">
        <f>SUM(#REF!)</f>
        <v>#REF!</v>
      </c>
      <c r="AE54" s="64" t="e">
        <f>SUM(#REF!)</f>
        <v>#REF!</v>
      </c>
      <c r="AF54" s="81" t="e">
        <f t="shared" si="44"/>
        <v>#REF!</v>
      </c>
      <c r="AG54" s="64" t="e">
        <f>SUM(#REF!)</f>
        <v>#REF!</v>
      </c>
      <c r="AH54" s="64" t="e">
        <f>SUM(#REF!)</f>
        <v>#REF!</v>
      </c>
      <c r="AI54" s="64" t="e">
        <f>SUM(#REF!)</f>
        <v>#REF!</v>
      </c>
      <c r="AJ54" s="64" t="e">
        <f>SUM(#REF!)</f>
        <v>#REF!</v>
      </c>
      <c r="AK54" s="81" t="e">
        <f t="shared" si="45"/>
        <v>#REF!</v>
      </c>
      <c r="AL54" s="64" t="e">
        <f>SUM(#REF!)</f>
        <v>#REF!</v>
      </c>
      <c r="AM54" s="64" t="e">
        <f>SUM(#REF!)</f>
        <v>#REF!</v>
      </c>
      <c r="AN54" s="64" t="e">
        <f>SUM(#REF!)</f>
        <v>#REF!</v>
      </c>
      <c r="AO54" s="64" t="e">
        <f>SUM(#REF!)</f>
        <v>#REF!</v>
      </c>
      <c r="AP54" s="81" t="e">
        <f t="shared" si="46"/>
        <v>#REF!</v>
      </c>
      <c r="AQ54" s="151"/>
      <c r="AR54" s="151"/>
      <c r="AS54" s="151"/>
      <c r="AT54" s="36"/>
      <c r="AU54" s="130">
        <v>29500</v>
      </c>
      <c r="AV54" s="130">
        <v>84700</v>
      </c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8"/>
      <c r="EI54" s="38"/>
    </row>
    <row r="55" spans="1:416" s="6" customFormat="1" ht="18" customHeight="1" x14ac:dyDescent="0.25">
      <c r="A55" s="66" t="s">
        <v>42</v>
      </c>
      <c r="B55" s="31"/>
      <c r="C55" s="59" t="e">
        <f>SUM(#REF!)</f>
        <v>#REF!</v>
      </c>
      <c r="D55" s="59" t="e">
        <f>SUM(#REF!)</f>
        <v>#REF!</v>
      </c>
      <c r="E55" s="59" t="e">
        <f>SUM(#REF!)</f>
        <v>#REF!</v>
      </c>
      <c r="F55" s="59" t="e">
        <f>SUM(#REF!)</f>
        <v>#REF!</v>
      </c>
      <c r="G55" s="82" t="e">
        <f t="shared" si="39"/>
        <v>#REF!</v>
      </c>
      <c r="H55" s="59" t="e">
        <f>SUM(#REF!)</f>
        <v>#REF!</v>
      </c>
      <c r="I55" s="59" t="e">
        <f>SUM(#REF!)</f>
        <v>#REF!</v>
      </c>
      <c r="J55" s="59" t="e">
        <f>SUM(#REF!)</f>
        <v>#REF!</v>
      </c>
      <c r="K55" s="59" t="e">
        <f>SUM(#REF!)</f>
        <v>#REF!</v>
      </c>
      <c r="L55" s="82" t="e">
        <f t="shared" si="40"/>
        <v>#REF!</v>
      </c>
      <c r="M55" s="59" t="e">
        <f>SUM(#REF!)</f>
        <v>#REF!</v>
      </c>
      <c r="N55" s="59" t="e">
        <f>SUM(#REF!)</f>
        <v>#REF!</v>
      </c>
      <c r="O55" s="59" t="e">
        <f>SUM(#REF!)</f>
        <v>#REF!</v>
      </c>
      <c r="P55" s="59" t="e">
        <f>SUM(#REF!)</f>
        <v>#REF!</v>
      </c>
      <c r="Q55" s="82" t="e">
        <f t="shared" si="41"/>
        <v>#REF!</v>
      </c>
      <c r="R55" s="59" t="e">
        <f>SUM(#REF!)</f>
        <v>#REF!</v>
      </c>
      <c r="S55" s="59" t="e">
        <f>SUM(#REF!)</f>
        <v>#REF!</v>
      </c>
      <c r="T55" s="59" t="e">
        <f>SUM(#REF!)</f>
        <v>#REF!</v>
      </c>
      <c r="U55" s="59" t="e">
        <f>SUM(#REF!)</f>
        <v>#REF!</v>
      </c>
      <c r="V55" s="82" t="e">
        <f t="shared" si="42"/>
        <v>#REF!</v>
      </c>
      <c r="W55" s="59" t="e">
        <f>SUM(#REF!)</f>
        <v>#REF!</v>
      </c>
      <c r="X55" s="59" t="e">
        <f>SUM(#REF!)</f>
        <v>#REF!</v>
      </c>
      <c r="Y55" s="59" t="e">
        <f>SUM(#REF!)</f>
        <v>#REF!</v>
      </c>
      <c r="Z55" s="59" t="e">
        <f>SUM(#REF!)</f>
        <v>#REF!</v>
      </c>
      <c r="AA55" s="82" t="e">
        <f t="shared" si="43"/>
        <v>#REF!</v>
      </c>
      <c r="AB55" s="59" t="e">
        <f>SUM(#REF!)</f>
        <v>#REF!</v>
      </c>
      <c r="AC55" s="59" t="e">
        <f>SUM(#REF!)</f>
        <v>#REF!</v>
      </c>
      <c r="AD55" s="59" t="e">
        <f>SUM(#REF!)</f>
        <v>#REF!</v>
      </c>
      <c r="AE55" s="59" t="e">
        <f>SUM(#REF!)</f>
        <v>#REF!</v>
      </c>
      <c r="AF55" s="82" t="e">
        <f t="shared" si="44"/>
        <v>#REF!</v>
      </c>
      <c r="AG55" s="59" t="e">
        <f>SUM(#REF!)</f>
        <v>#REF!</v>
      </c>
      <c r="AH55" s="59" t="e">
        <f>SUM(#REF!)</f>
        <v>#REF!</v>
      </c>
      <c r="AI55" s="59" t="e">
        <f>SUM(#REF!)</f>
        <v>#REF!</v>
      </c>
      <c r="AJ55" s="59" t="e">
        <f>SUM(#REF!)</f>
        <v>#REF!</v>
      </c>
      <c r="AK55" s="82" t="e">
        <f t="shared" si="45"/>
        <v>#REF!</v>
      </c>
      <c r="AL55" s="59" t="e">
        <f>SUM(#REF!)</f>
        <v>#REF!</v>
      </c>
      <c r="AM55" s="59" t="e">
        <f>SUM(#REF!)</f>
        <v>#REF!</v>
      </c>
      <c r="AN55" s="59" t="e">
        <f>SUM(#REF!)</f>
        <v>#REF!</v>
      </c>
      <c r="AO55" s="59" t="e">
        <f>SUM(#REF!)</f>
        <v>#REF!</v>
      </c>
      <c r="AP55" s="82" t="e">
        <f t="shared" si="46"/>
        <v>#REF!</v>
      </c>
      <c r="AQ55" s="152"/>
      <c r="AR55" s="152"/>
      <c r="AS55" s="152"/>
      <c r="AT55" s="30"/>
      <c r="AU55" s="131">
        <v>0</v>
      </c>
      <c r="AV55" s="131">
        <v>0</v>
      </c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</row>
    <row r="56" spans="1:416" s="6" customFormat="1" ht="18" customHeight="1" x14ac:dyDescent="0.25">
      <c r="A56" s="67" t="s">
        <v>43</v>
      </c>
      <c r="B56" s="31"/>
      <c r="C56" s="59" t="e">
        <f>SUM(#REF!)</f>
        <v>#REF!</v>
      </c>
      <c r="D56" s="59" t="e">
        <f>SUM(#REF!)</f>
        <v>#REF!</v>
      </c>
      <c r="E56" s="59" t="e">
        <f>SUM(#REF!)</f>
        <v>#REF!</v>
      </c>
      <c r="F56" s="59" t="e">
        <f>SUM(#REF!)</f>
        <v>#REF!</v>
      </c>
      <c r="G56" s="82" t="e">
        <f t="shared" si="39"/>
        <v>#REF!</v>
      </c>
      <c r="H56" s="59" t="e">
        <f>SUM(#REF!)</f>
        <v>#REF!</v>
      </c>
      <c r="I56" s="59" t="e">
        <f>SUM(#REF!)</f>
        <v>#REF!</v>
      </c>
      <c r="J56" s="59" t="e">
        <f>SUM(#REF!)</f>
        <v>#REF!</v>
      </c>
      <c r="K56" s="59" t="e">
        <f>SUM(#REF!)</f>
        <v>#REF!</v>
      </c>
      <c r="L56" s="82" t="e">
        <f t="shared" si="40"/>
        <v>#REF!</v>
      </c>
      <c r="M56" s="59" t="e">
        <f>SUM(#REF!)</f>
        <v>#REF!</v>
      </c>
      <c r="N56" s="59" t="e">
        <f>SUM(#REF!)</f>
        <v>#REF!</v>
      </c>
      <c r="O56" s="59" t="e">
        <f>SUM(#REF!)</f>
        <v>#REF!</v>
      </c>
      <c r="P56" s="59" t="e">
        <f>SUM(#REF!)</f>
        <v>#REF!</v>
      </c>
      <c r="Q56" s="82" t="e">
        <f t="shared" si="41"/>
        <v>#REF!</v>
      </c>
      <c r="R56" s="59" t="e">
        <f>SUM(#REF!)</f>
        <v>#REF!</v>
      </c>
      <c r="S56" s="59" t="e">
        <f>SUM(#REF!)</f>
        <v>#REF!</v>
      </c>
      <c r="T56" s="59" t="e">
        <f>SUM(#REF!)</f>
        <v>#REF!</v>
      </c>
      <c r="U56" s="59" t="e">
        <f>SUM(#REF!)</f>
        <v>#REF!</v>
      </c>
      <c r="V56" s="82" t="e">
        <f t="shared" si="42"/>
        <v>#REF!</v>
      </c>
      <c r="W56" s="59" t="e">
        <f>SUM(#REF!)</f>
        <v>#REF!</v>
      </c>
      <c r="X56" s="59" t="e">
        <f>SUM(#REF!)</f>
        <v>#REF!</v>
      </c>
      <c r="Y56" s="59" t="e">
        <f>SUM(#REF!)</f>
        <v>#REF!</v>
      </c>
      <c r="Z56" s="59" t="e">
        <f>SUM(#REF!)</f>
        <v>#REF!</v>
      </c>
      <c r="AA56" s="82" t="e">
        <f t="shared" si="43"/>
        <v>#REF!</v>
      </c>
      <c r="AB56" s="59" t="e">
        <f>SUM(#REF!)</f>
        <v>#REF!</v>
      </c>
      <c r="AC56" s="59" t="e">
        <f>SUM(#REF!)</f>
        <v>#REF!</v>
      </c>
      <c r="AD56" s="59" t="e">
        <f>SUM(#REF!)</f>
        <v>#REF!</v>
      </c>
      <c r="AE56" s="59" t="e">
        <f>SUM(#REF!)</f>
        <v>#REF!</v>
      </c>
      <c r="AF56" s="82" t="e">
        <f t="shared" si="44"/>
        <v>#REF!</v>
      </c>
      <c r="AG56" s="59" t="e">
        <f>SUM(#REF!)</f>
        <v>#REF!</v>
      </c>
      <c r="AH56" s="59" t="e">
        <f>SUM(#REF!)</f>
        <v>#REF!</v>
      </c>
      <c r="AI56" s="59" t="e">
        <f>SUM(#REF!)</f>
        <v>#REF!</v>
      </c>
      <c r="AJ56" s="59" t="e">
        <f>SUM(#REF!)</f>
        <v>#REF!</v>
      </c>
      <c r="AK56" s="82" t="e">
        <f t="shared" si="45"/>
        <v>#REF!</v>
      </c>
      <c r="AL56" s="59" t="e">
        <f>SUM(#REF!)</f>
        <v>#REF!</v>
      </c>
      <c r="AM56" s="59" t="e">
        <f>SUM(#REF!)</f>
        <v>#REF!</v>
      </c>
      <c r="AN56" s="59" t="e">
        <f>SUM(#REF!)</f>
        <v>#REF!</v>
      </c>
      <c r="AO56" s="59" t="e">
        <f>SUM(#REF!)</f>
        <v>#REF!</v>
      </c>
      <c r="AP56" s="82" t="e">
        <f t="shared" si="46"/>
        <v>#REF!</v>
      </c>
      <c r="AQ56" s="152"/>
      <c r="AR56" s="152"/>
      <c r="AS56" s="152"/>
      <c r="AT56" s="30"/>
      <c r="AU56" s="131">
        <v>0</v>
      </c>
      <c r="AV56" s="131">
        <v>0</v>
      </c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</row>
    <row r="57" spans="1:416" x14ac:dyDescent="0.25">
      <c r="A57" s="25" t="s">
        <v>44</v>
      </c>
      <c r="C57" s="52" t="e">
        <f>SUM(#REF!)</f>
        <v>#REF!</v>
      </c>
      <c r="D57" s="52" t="e">
        <f>SUM(#REF!)</f>
        <v>#REF!</v>
      </c>
      <c r="E57" s="52" t="e">
        <f>SUM(#REF!)</f>
        <v>#REF!</v>
      </c>
      <c r="F57" s="52" t="e">
        <f>SUM(#REF!)</f>
        <v>#REF!</v>
      </c>
      <c r="G57" s="75" t="e">
        <f t="shared" si="39"/>
        <v>#REF!</v>
      </c>
      <c r="H57" s="52" t="e">
        <f>SUM(#REF!)</f>
        <v>#REF!</v>
      </c>
      <c r="I57" s="52" t="e">
        <f>SUM(#REF!)</f>
        <v>#REF!</v>
      </c>
      <c r="J57" s="52" t="e">
        <f>SUM(#REF!)</f>
        <v>#REF!</v>
      </c>
      <c r="K57" s="52" t="e">
        <f>SUM(#REF!)</f>
        <v>#REF!</v>
      </c>
      <c r="L57" s="75" t="e">
        <f t="shared" si="40"/>
        <v>#REF!</v>
      </c>
      <c r="M57" s="52" t="e">
        <f>SUM(#REF!)</f>
        <v>#REF!</v>
      </c>
      <c r="N57" s="52" t="e">
        <f>SUM(#REF!)</f>
        <v>#REF!</v>
      </c>
      <c r="O57" s="52" t="e">
        <f>SUM(#REF!)</f>
        <v>#REF!</v>
      </c>
      <c r="P57" s="52" t="e">
        <f>SUM(#REF!)</f>
        <v>#REF!</v>
      </c>
      <c r="Q57" s="75" t="e">
        <f t="shared" si="41"/>
        <v>#REF!</v>
      </c>
      <c r="R57" s="52" t="e">
        <f>SUM(#REF!)</f>
        <v>#REF!</v>
      </c>
      <c r="S57" s="52" t="e">
        <f>SUM(#REF!)</f>
        <v>#REF!</v>
      </c>
      <c r="T57" s="52" t="e">
        <f>SUM(#REF!)</f>
        <v>#REF!</v>
      </c>
      <c r="U57" s="52" t="e">
        <f>SUM(#REF!)</f>
        <v>#REF!</v>
      </c>
      <c r="V57" s="75" t="e">
        <f t="shared" si="42"/>
        <v>#REF!</v>
      </c>
      <c r="W57" s="52" t="e">
        <f>SUM(#REF!)</f>
        <v>#REF!</v>
      </c>
      <c r="X57" s="52" t="e">
        <f>SUM(#REF!)</f>
        <v>#REF!</v>
      </c>
      <c r="Y57" s="52" t="e">
        <f>SUM(#REF!)</f>
        <v>#REF!</v>
      </c>
      <c r="Z57" s="52" t="e">
        <f>SUM(#REF!)</f>
        <v>#REF!</v>
      </c>
      <c r="AA57" s="75" t="e">
        <f t="shared" si="43"/>
        <v>#REF!</v>
      </c>
      <c r="AB57" s="52" t="e">
        <f>SUM(#REF!)</f>
        <v>#REF!</v>
      </c>
      <c r="AC57" s="52" t="e">
        <f>SUM(#REF!)</f>
        <v>#REF!</v>
      </c>
      <c r="AD57" s="52" t="e">
        <f>SUM(#REF!)</f>
        <v>#REF!</v>
      </c>
      <c r="AE57" s="52" t="e">
        <f>SUM(#REF!)</f>
        <v>#REF!</v>
      </c>
      <c r="AF57" s="75" t="e">
        <f t="shared" si="44"/>
        <v>#REF!</v>
      </c>
      <c r="AG57" s="52" t="e">
        <f>SUM(#REF!)</f>
        <v>#REF!</v>
      </c>
      <c r="AH57" s="52" t="e">
        <f>SUM(#REF!)</f>
        <v>#REF!</v>
      </c>
      <c r="AI57" s="52" t="e">
        <f>SUM(#REF!)</f>
        <v>#REF!</v>
      </c>
      <c r="AJ57" s="52" t="e">
        <f>SUM(#REF!)</f>
        <v>#REF!</v>
      </c>
      <c r="AK57" s="75" t="e">
        <f t="shared" si="45"/>
        <v>#REF!</v>
      </c>
      <c r="AL57" s="52" t="e">
        <f>SUM(#REF!)</f>
        <v>#REF!</v>
      </c>
      <c r="AM57" s="52" t="e">
        <f>SUM(#REF!)</f>
        <v>#REF!</v>
      </c>
      <c r="AN57" s="52" t="e">
        <f>SUM(#REF!)</f>
        <v>#REF!</v>
      </c>
      <c r="AO57" s="52" t="e">
        <f>SUM(#REF!)</f>
        <v>#REF!</v>
      </c>
      <c r="AP57" s="75" t="e">
        <f t="shared" si="46"/>
        <v>#REF!</v>
      </c>
      <c r="AQ57" s="142"/>
      <c r="AR57" s="142"/>
      <c r="AS57" s="142"/>
      <c r="AU57" s="124">
        <v>0</v>
      </c>
      <c r="AV57" s="124">
        <v>0</v>
      </c>
    </row>
    <row r="58" spans="1:416" x14ac:dyDescent="0.25">
      <c r="A58" s="25" t="s">
        <v>45</v>
      </c>
      <c r="C58" s="52" t="e">
        <f>SUM(#REF!)</f>
        <v>#REF!</v>
      </c>
      <c r="D58" s="52" t="e">
        <f>SUM(#REF!)</f>
        <v>#REF!</v>
      </c>
      <c r="E58" s="52" t="e">
        <f>SUM(#REF!)</f>
        <v>#REF!</v>
      </c>
      <c r="F58" s="52" t="e">
        <f>SUM(#REF!)</f>
        <v>#REF!</v>
      </c>
      <c r="G58" s="75" t="e">
        <f t="shared" si="39"/>
        <v>#REF!</v>
      </c>
      <c r="H58" s="52" t="e">
        <f>SUM(#REF!)</f>
        <v>#REF!</v>
      </c>
      <c r="I58" s="52" t="e">
        <f>SUM(#REF!)</f>
        <v>#REF!</v>
      </c>
      <c r="J58" s="52" t="e">
        <f>SUM(#REF!)</f>
        <v>#REF!</v>
      </c>
      <c r="K58" s="52" t="e">
        <f>SUM(#REF!)</f>
        <v>#REF!</v>
      </c>
      <c r="L58" s="75" t="e">
        <f t="shared" si="40"/>
        <v>#REF!</v>
      </c>
      <c r="M58" s="52" t="e">
        <f>SUM(#REF!)</f>
        <v>#REF!</v>
      </c>
      <c r="N58" s="52" t="e">
        <f>SUM(#REF!)</f>
        <v>#REF!</v>
      </c>
      <c r="O58" s="52" t="e">
        <f>SUM(#REF!)</f>
        <v>#REF!</v>
      </c>
      <c r="P58" s="52" t="e">
        <f>SUM(#REF!)</f>
        <v>#REF!</v>
      </c>
      <c r="Q58" s="75" t="e">
        <f t="shared" si="41"/>
        <v>#REF!</v>
      </c>
      <c r="R58" s="52" t="e">
        <f>SUM(#REF!)</f>
        <v>#REF!</v>
      </c>
      <c r="S58" s="52" t="e">
        <f>SUM(#REF!)</f>
        <v>#REF!</v>
      </c>
      <c r="T58" s="52" t="e">
        <f>SUM(#REF!)</f>
        <v>#REF!</v>
      </c>
      <c r="U58" s="52" t="e">
        <f>SUM(#REF!)</f>
        <v>#REF!</v>
      </c>
      <c r="V58" s="75" t="e">
        <f t="shared" si="42"/>
        <v>#REF!</v>
      </c>
      <c r="W58" s="52" t="e">
        <f>SUM(#REF!)</f>
        <v>#REF!</v>
      </c>
      <c r="X58" s="52" t="e">
        <f>SUM(#REF!)</f>
        <v>#REF!</v>
      </c>
      <c r="Y58" s="52" t="e">
        <f>SUM(#REF!)</f>
        <v>#REF!</v>
      </c>
      <c r="Z58" s="52" t="e">
        <f>SUM(#REF!)</f>
        <v>#REF!</v>
      </c>
      <c r="AA58" s="75" t="e">
        <f t="shared" si="43"/>
        <v>#REF!</v>
      </c>
      <c r="AB58" s="52" t="e">
        <f>SUM(#REF!)</f>
        <v>#REF!</v>
      </c>
      <c r="AC58" s="52" t="e">
        <f>SUM(#REF!)</f>
        <v>#REF!</v>
      </c>
      <c r="AD58" s="52" t="e">
        <f>SUM(#REF!)</f>
        <v>#REF!</v>
      </c>
      <c r="AE58" s="52" t="e">
        <f>SUM(#REF!)</f>
        <v>#REF!</v>
      </c>
      <c r="AF58" s="75" t="e">
        <f t="shared" si="44"/>
        <v>#REF!</v>
      </c>
      <c r="AG58" s="52" t="e">
        <f>SUM(#REF!)</f>
        <v>#REF!</v>
      </c>
      <c r="AH58" s="52" t="e">
        <f>SUM(#REF!)</f>
        <v>#REF!</v>
      </c>
      <c r="AI58" s="52" t="e">
        <f>SUM(#REF!)</f>
        <v>#REF!</v>
      </c>
      <c r="AJ58" s="52" t="e">
        <f>SUM(#REF!)</f>
        <v>#REF!</v>
      </c>
      <c r="AK58" s="75" t="e">
        <f t="shared" si="45"/>
        <v>#REF!</v>
      </c>
      <c r="AL58" s="52" t="e">
        <f>SUM(#REF!)</f>
        <v>#REF!</v>
      </c>
      <c r="AM58" s="52" t="e">
        <f>SUM(#REF!)</f>
        <v>#REF!</v>
      </c>
      <c r="AN58" s="52" t="e">
        <f>SUM(#REF!)</f>
        <v>#REF!</v>
      </c>
      <c r="AO58" s="52" t="e">
        <f>SUM(#REF!)</f>
        <v>#REF!</v>
      </c>
      <c r="AP58" s="75" t="e">
        <f t="shared" si="46"/>
        <v>#REF!</v>
      </c>
      <c r="AQ58" s="142"/>
      <c r="AR58" s="142"/>
      <c r="AS58" s="142"/>
      <c r="AU58" s="124">
        <v>0</v>
      </c>
      <c r="AV58" s="124">
        <v>0</v>
      </c>
    </row>
    <row r="59" spans="1:416" x14ac:dyDescent="0.25">
      <c r="A59" s="25" t="s">
        <v>46</v>
      </c>
      <c r="C59" s="52" t="e">
        <f>SUM(#REF!)</f>
        <v>#REF!</v>
      </c>
      <c r="D59" s="52" t="e">
        <f>SUM(#REF!)</f>
        <v>#REF!</v>
      </c>
      <c r="E59" s="52" t="e">
        <f>SUM(#REF!)</f>
        <v>#REF!</v>
      </c>
      <c r="F59" s="52" t="e">
        <f>SUM(#REF!)</f>
        <v>#REF!</v>
      </c>
      <c r="G59" s="75" t="e">
        <f t="shared" si="39"/>
        <v>#REF!</v>
      </c>
      <c r="H59" s="52" t="e">
        <f>SUM(#REF!)</f>
        <v>#REF!</v>
      </c>
      <c r="I59" s="52" t="e">
        <f>SUM(#REF!)</f>
        <v>#REF!</v>
      </c>
      <c r="J59" s="52" t="e">
        <f>SUM(#REF!)</f>
        <v>#REF!</v>
      </c>
      <c r="K59" s="52" t="e">
        <f>SUM(#REF!)</f>
        <v>#REF!</v>
      </c>
      <c r="L59" s="75" t="e">
        <f t="shared" si="40"/>
        <v>#REF!</v>
      </c>
      <c r="M59" s="52" t="e">
        <f>SUM(#REF!)</f>
        <v>#REF!</v>
      </c>
      <c r="N59" s="52" t="e">
        <f>SUM(#REF!)</f>
        <v>#REF!</v>
      </c>
      <c r="O59" s="52" t="e">
        <f>SUM(#REF!)</f>
        <v>#REF!</v>
      </c>
      <c r="P59" s="52" t="e">
        <f>SUM(#REF!)</f>
        <v>#REF!</v>
      </c>
      <c r="Q59" s="75" t="e">
        <f t="shared" si="41"/>
        <v>#REF!</v>
      </c>
      <c r="R59" s="52" t="e">
        <f>SUM(#REF!)</f>
        <v>#REF!</v>
      </c>
      <c r="S59" s="52" t="e">
        <f>SUM(#REF!)</f>
        <v>#REF!</v>
      </c>
      <c r="T59" s="52" t="e">
        <f>SUM(#REF!)</f>
        <v>#REF!</v>
      </c>
      <c r="U59" s="52" t="e">
        <f>SUM(#REF!)</f>
        <v>#REF!</v>
      </c>
      <c r="V59" s="75" t="e">
        <f t="shared" si="42"/>
        <v>#REF!</v>
      </c>
      <c r="W59" s="52" t="e">
        <f>SUM(#REF!)</f>
        <v>#REF!</v>
      </c>
      <c r="X59" s="52" t="e">
        <f>SUM(#REF!)</f>
        <v>#REF!</v>
      </c>
      <c r="Y59" s="52" t="e">
        <f>SUM(#REF!)</f>
        <v>#REF!</v>
      </c>
      <c r="Z59" s="52" t="e">
        <f>SUM(#REF!)</f>
        <v>#REF!</v>
      </c>
      <c r="AA59" s="75" t="e">
        <f t="shared" si="43"/>
        <v>#REF!</v>
      </c>
      <c r="AB59" s="52" t="e">
        <f>SUM(#REF!)</f>
        <v>#REF!</v>
      </c>
      <c r="AC59" s="52" t="e">
        <f>SUM(#REF!)</f>
        <v>#REF!</v>
      </c>
      <c r="AD59" s="52" t="e">
        <f>SUM(#REF!)</f>
        <v>#REF!</v>
      </c>
      <c r="AE59" s="52" t="e">
        <f>SUM(#REF!)</f>
        <v>#REF!</v>
      </c>
      <c r="AF59" s="75" t="e">
        <f t="shared" si="44"/>
        <v>#REF!</v>
      </c>
      <c r="AG59" s="52" t="e">
        <f>SUM(#REF!)</f>
        <v>#REF!</v>
      </c>
      <c r="AH59" s="52" t="e">
        <f>SUM(#REF!)</f>
        <v>#REF!</v>
      </c>
      <c r="AI59" s="52" t="e">
        <f>SUM(#REF!)</f>
        <v>#REF!</v>
      </c>
      <c r="AJ59" s="52" t="e">
        <f>SUM(#REF!)</f>
        <v>#REF!</v>
      </c>
      <c r="AK59" s="75" t="e">
        <f t="shared" si="45"/>
        <v>#REF!</v>
      </c>
      <c r="AL59" s="52" t="e">
        <f>SUM(#REF!)</f>
        <v>#REF!</v>
      </c>
      <c r="AM59" s="52" t="e">
        <f>SUM(#REF!)</f>
        <v>#REF!</v>
      </c>
      <c r="AN59" s="52" t="e">
        <f>SUM(#REF!)</f>
        <v>#REF!</v>
      </c>
      <c r="AO59" s="52" t="e">
        <f>SUM(#REF!)</f>
        <v>#REF!</v>
      </c>
      <c r="AP59" s="75" t="e">
        <f t="shared" si="46"/>
        <v>#REF!</v>
      </c>
      <c r="AQ59" s="142"/>
      <c r="AR59" s="142"/>
      <c r="AS59" s="142"/>
      <c r="AU59" s="124">
        <v>0</v>
      </c>
      <c r="AV59" s="124">
        <v>0</v>
      </c>
    </row>
    <row r="60" spans="1:416" x14ac:dyDescent="0.25">
      <c r="A60" s="25" t="s">
        <v>47</v>
      </c>
      <c r="C60" s="52" t="e">
        <f>SUM(#REF!)</f>
        <v>#REF!</v>
      </c>
      <c r="D60" s="52" t="e">
        <f>SUM(#REF!)</f>
        <v>#REF!</v>
      </c>
      <c r="E60" s="52" t="e">
        <f>SUM(#REF!)</f>
        <v>#REF!</v>
      </c>
      <c r="F60" s="52" t="e">
        <f>SUM(#REF!)</f>
        <v>#REF!</v>
      </c>
      <c r="G60" s="75" t="e">
        <f t="shared" si="39"/>
        <v>#REF!</v>
      </c>
      <c r="H60" s="52" t="e">
        <f>SUM(#REF!)</f>
        <v>#REF!</v>
      </c>
      <c r="I60" s="52" t="e">
        <f>SUM(#REF!)</f>
        <v>#REF!</v>
      </c>
      <c r="J60" s="52" t="e">
        <f>SUM(#REF!)</f>
        <v>#REF!</v>
      </c>
      <c r="K60" s="52" t="e">
        <f>SUM(#REF!)</f>
        <v>#REF!</v>
      </c>
      <c r="L60" s="75" t="e">
        <f t="shared" si="40"/>
        <v>#REF!</v>
      </c>
      <c r="M60" s="52" t="e">
        <f>SUM(#REF!)</f>
        <v>#REF!</v>
      </c>
      <c r="N60" s="52" t="e">
        <f>SUM(#REF!)</f>
        <v>#REF!</v>
      </c>
      <c r="O60" s="52" t="e">
        <f>SUM(#REF!)</f>
        <v>#REF!</v>
      </c>
      <c r="P60" s="52" t="e">
        <f>SUM(#REF!)</f>
        <v>#REF!</v>
      </c>
      <c r="Q60" s="75" t="e">
        <f t="shared" si="41"/>
        <v>#REF!</v>
      </c>
      <c r="R60" s="52" t="e">
        <f>SUM(#REF!)</f>
        <v>#REF!</v>
      </c>
      <c r="S60" s="52" t="e">
        <f>SUM(#REF!)</f>
        <v>#REF!</v>
      </c>
      <c r="T60" s="52" t="e">
        <f>SUM(#REF!)</f>
        <v>#REF!</v>
      </c>
      <c r="U60" s="52" t="e">
        <f>SUM(#REF!)</f>
        <v>#REF!</v>
      </c>
      <c r="V60" s="75" t="e">
        <f t="shared" si="42"/>
        <v>#REF!</v>
      </c>
      <c r="W60" s="52" t="e">
        <f>SUM(#REF!)</f>
        <v>#REF!</v>
      </c>
      <c r="X60" s="52" t="e">
        <f>SUM(#REF!)</f>
        <v>#REF!</v>
      </c>
      <c r="Y60" s="52" t="e">
        <f>SUM(#REF!)</f>
        <v>#REF!</v>
      </c>
      <c r="Z60" s="52" t="e">
        <f>SUM(#REF!)</f>
        <v>#REF!</v>
      </c>
      <c r="AA60" s="75" t="e">
        <f t="shared" si="43"/>
        <v>#REF!</v>
      </c>
      <c r="AB60" s="52" t="e">
        <f>SUM(#REF!)</f>
        <v>#REF!</v>
      </c>
      <c r="AC60" s="52" t="e">
        <f>SUM(#REF!)</f>
        <v>#REF!</v>
      </c>
      <c r="AD60" s="52" t="e">
        <f>SUM(#REF!)</f>
        <v>#REF!</v>
      </c>
      <c r="AE60" s="52" t="e">
        <f>SUM(#REF!)</f>
        <v>#REF!</v>
      </c>
      <c r="AF60" s="75" t="e">
        <f t="shared" si="44"/>
        <v>#REF!</v>
      </c>
      <c r="AG60" s="52" t="e">
        <f>SUM(#REF!)</f>
        <v>#REF!</v>
      </c>
      <c r="AH60" s="52" t="e">
        <f>SUM(#REF!)</f>
        <v>#REF!</v>
      </c>
      <c r="AI60" s="52" t="e">
        <f>SUM(#REF!)</f>
        <v>#REF!</v>
      </c>
      <c r="AJ60" s="52" t="e">
        <f>SUM(#REF!)</f>
        <v>#REF!</v>
      </c>
      <c r="AK60" s="75" t="e">
        <f t="shared" si="45"/>
        <v>#REF!</v>
      </c>
      <c r="AL60" s="52" t="e">
        <f>SUM(#REF!)</f>
        <v>#REF!</v>
      </c>
      <c r="AM60" s="52" t="e">
        <f>SUM(#REF!)</f>
        <v>#REF!</v>
      </c>
      <c r="AN60" s="52" t="e">
        <f>SUM(#REF!)</f>
        <v>#REF!</v>
      </c>
      <c r="AO60" s="52" t="e">
        <f>SUM(#REF!)</f>
        <v>#REF!</v>
      </c>
      <c r="AP60" s="75" t="e">
        <f t="shared" si="46"/>
        <v>#REF!</v>
      </c>
      <c r="AQ60" s="142"/>
      <c r="AR60" s="142"/>
      <c r="AS60" s="142"/>
      <c r="AU60" s="124">
        <v>0</v>
      </c>
      <c r="AV60" s="124">
        <v>0</v>
      </c>
      <c r="EX60">
        <v>-364.65</v>
      </c>
    </row>
    <row r="61" spans="1:416" x14ac:dyDescent="0.25">
      <c r="A61" s="25" t="s">
        <v>48</v>
      </c>
      <c r="C61" s="52" t="e">
        <f>SUM(#REF!)</f>
        <v>#REF!</v>
      </c>
      <c r="D61" s="52" t="e">
        <f>SUM(#REF!)</f>
        <v>#REF!</v>
      </c>
      <c r="E61" s="52" t="e">
        <f>SUM(#REF!)</f>
        <v>#REF!</v>
      </c>
      <c r="F61" s="52" t="e">
        <f>SUM(#REF!)</f>
        <v>#REF!</v>
      </c>
      <c r="G61" s="75" t="e">
        <f t="shared" si="39"/>
        <v>#REF!</v>
      </c>
      <c r="H61" s="52" t="e">
        <f>SUM(#REF!)</f>
        <v>#REF!</v>
      </c>
      <c r="I61" s="52" t="e">
        <f>SUM(#REF!)</f>
        <v>#REF!</v>
      </c>
      <c r="J61" s="52" t="e">
        <f>SUM(#REF!)</f>
        <v>#REF!</v>
      </c>
      <c r="K61" s="52" t="e">
        <f>SUM(#REF!)</f>
        <v>#REF!</v>
      </c>
      <c r="L61" s="75" t="e">
        <f t="shared" si="40"/>
        <v>#REF!</v>
      </c>
      <c r="M61" s="52" t="e">
        <f>SUM(#REF!)</f>
        <v>#REF!</v>
      </c>
      <c r="N61" s="52" t="e">
        <f>SUM(#REF!)</f>
        <v>#REF!</v>
      </c>
      <c r="O61" s="52" t="e">
        <f>SUM(#REF!)</f>
        <v>#REF!</v>
      </c>
      <c r="P61" s="52" t="e">
        <f>SUM(#REF!)</f>
        <v>#REF!</v>
      </c>
      <c r="Q61" s="75" t="e">
        <f t="shared" si="41"/>
        <v>#REF!</v>
      </c>
      <c r="R61" s="52" t="e">
        <f>SUM(#REF!)</f>
        <v>#REF!</v>
      </c>
      <c r="S61" s="52" t="e">
        <f>SUM(#REF!)</f>
        <v>#REF!</v>
      </c>
      <c r="T61" s="52" t="e">
        <f>SUM(#REF!)</f>
        <v>#REF!</v>
      </c>
      <c r="U61" s="52" t="e">
        <f>SUM(#REF!)</f>
        <v>#REF!</v>
      </c>
      <c r="V61" s="75" t="e">
        <f t="shared" si="42"/>
        <v>#REF!</v>
      </c>
      <c r="W61" s="52" t="e">
        <f>SUM(#REF!)</f>
        <v>#REF!</v>
      </c>
      <c r="X61" s="52" t="e">
        <f>SUM(#REF!)</f>
        <v>#REF!</v>
      </c>
      <c r="Y61" s="52" t="e">
        <f>SUM(#REF!)</f>
        <v>#REF!</v>
      </c>
      <c r="Z61" s="52" t="e">
        <f>SUM(#REF!)</f>
        <v>#REF!</v>
      </c>
      <c r="AA61" s="75" t="e">
        <f t="shared" si="43"/>
        <v>#REF!</v>
      </c>
      <c r="AB61" s="52" t="e">
        <f>SUM(#REF!)</f>
        <v>#REF!</v>
      </c>
      <c r="AC61" s="52" t="e">
        <f>SUM(#REF!)</f>
        <v>#REF!</v>
      </c>
      <c r="AD61" s="52" t="e">
        <f>SUM(#REF!)</f>
        <v>#REF!</v>
      </c>
      <c r="AE61" s="52" t="e">
        <f>SUM(#REF!)</f>
        <v>#REF!</v>
      </c>
      <c r="AF61" s="75" t="e">
        <f t="shared" si="44"/>
        <v>#REF!</v>
      </c>
      <c r="AG61" s="52" t="e">
        <f>SUM(#REF!)</f>
        <v>#REF!</v>
      </c>
      <c r="AH61" s="52" t="e">
        <f>SUM(#REF!)</f>
        <v>#REF!</v>
      </c>
      <c r="AI61" s="52" t="e">
        <f>SUM(#REF!)</f>
        <v>#REF!</v>
      </c>
      <c r="AJ61" s="52" t="e">
        <f>SUM(#REF!)</f>
        <v>#REF!</v>
      </c>
      <c r="AK61" s="75" t="e">
        <f t="shared" si="45"/>
        <v>#REF!</v>
      </c>
      <c r="AL61" s="52" t="e">
        <f>SUM(#REF!)</f>
        <v>#REF!</v>
      </c>
      <c r="AM61" s="52" t="e">
        <f>SUM(#REF!)</f>
        <v>#REF!</v>
      </c>
      <c r="AN61" s="52" t="e">
        <f>SUM(#REF!)</f>
        <v>#REF!</v>
      </c>
      <c r="AO61" s="52" t="e">
        <f>SUM(#REF!)</f>
        <v>#REF!</v>
      </c>
      <c r="AP61" s="75" t="e">
        <f t="shared" si="46"/>
        <v>#REF!</v>
      </c>
      <c r="AQ61" s="142"/>
      <c r="AR61" s="142"/>
      <c r="AS61" s="142"/>
      <c r="AU61" s="124">
        <v>0</v>
      </c>
      <c r="AV61" s="124">
        <v>0</v>
      </c>
    </row>
    <row r="62" spans="1:416" x14ac:dyDescent="0.25">
      <c r="A62" s="29" t="s">
        <v>49</v>
      </c>
      <c r="C62" s="52" t="e">
        <f>SUM(#REF!)</f>
        <v>#REF!</v>
      </c>
      <c r="D62" s="52" t="e">
        <f>SUM(#REF!)</f>
        <v>#REF!</v>
      </c>
      <c r="E62" s="52" t="e">
        <f>SUM(#REF!)</f>
        <v>#REF!</v>
      </c>
      <c r="F62" s="52" t="e">
        <f>SUM(#REF!)</f>
        <v>#REF!</v>
      </c>
      <c r="G62" s="75" t="e">
        <f t="shared" si="39"/>
        <v>#REF!</v>
      </c>
      <c r="H62" s="52" t="e">
        <f>SUM(#REF!)</f>
        <v>#REF!</v>
      </c>
      <c r="I62" s="52" t="e">
        <f>SUM(#REF!)</f>
        <v>#REF!</v>
      </c>
      <c r="J62" s="52" t="e">
        <f>SUM(#REF!)</f>
        <v>#REF!</v>
      </c>
      <c r="K62" s="52" t="e">
        <f>SUM(#REF!)</f>
        <v>#REF!</v>
      </c>
      <c r="L62" s="75" t="e">
        <f t="shared" si="40"/>
        <v>#REF!</v>
      </c>
      <c r="M62" s="52" t="e">
        <f>SUM(#REF!)</f>
        <v>#REF!</v>
      </c>
      <c r="N62" s="52" t="e">
        <f>SUM(#REF!)</f>
        <v>#REF!</v>
      </c>
      <c r="O62" s="52" t="e">
        <f>SUM(#REF!)</f>
        <v>#REF!</v>
      </c>
      <c r="P62" s="52" t="e">
        <f>SUM(#REF!)</f>
        <v>#REF!</v>
      </c>
      <c r="Q62" s="75" t="e">
        <f t="shared" si="41"/>
        <v>#REF!</v>
      </c>
      <c r="R62" s="52" t="e">
        <f>SUM(#REF!)</f>
        <v>#REF!</v>
      </c>
      <c r="S62" s="52" t="e">
        <f>SUM(#REF!)</f>
        <v>#REF!</v>
      </c>
      <c r="T62" s="52" t="e">
        <f>SUM(#REF!)</f>
        <v>#REF!</v>
      </c>
      <c r="U62" s="52" t="e">
        <f>SUM(#REF!)</f>
        <v>#REF!</v>
      </c>
      <c r="V62" s="75" t="e">
        <f t="shared" si="42"/>
        <v>#REF!</v>
      </c>
      <c r="W62" s="52" t="e">
        <f>SUM(#REF!)</f>
        <v>#REF!</v>
      </c>
      <c r="X62" s="52" t="e">
        <f>SUM(#REF!)</f>
        <v>#REF!</v>
      </c>
      <c r="Y62" s="52" t="e">
        <f>SUM(#REF!)</f>
        <v>#REF!</v>
      </c>
      <c r="Z62" s="52" t="e">
        <f>SUM(#REF!)</f>
        <v>#REF!</v>
      </c>
      <c r="AA62" s="75" t="e">
        <f t="shared" si="43"/>
        <v>#REF!</v>
      </c>
      <c r="AB62" s="52" t="e">
        <f>SUM(#REF!)</f>
        <v>#REF!</v>
      </c>
      <c r="AC62" s="52" t="e">
        <f>SUM(#REF!)</f>
        <v>#REF!</v>
      </c>
      <c r="AD62" s="52" t="e">
        <f>SUM(#REF!)</f>
        <v>#REF!</v>
      </c>
      <c r="AE62" s="52" t="e">
        <f>SUM(#REF!)</f>
        <v>#REF!</v>
      </c>
      <c r="AF62" s="75" t="e">
        <f t="shared" si="44"/>
        <v>#REF!</v>
      </c>
      <c r="AG62" s="52" t="e">
        <f>SUM(#REF!)</f>
        <v>#REF!</v>
      </c>
      <c r="AH62" s="52" t="e">
        <f>SUM(#REF!)</f>
        <v>#REF!</v>
      </c>
      <c r="AI62" s="52" t="e">
        <f>SUM(#REF!)</f>
        <v>#REF!</v>
      </c>
      <c r="AJ62" s="52" t="e">
        <f>SUM(#REF!)</f>
        <v>#REF!</v>
      </c>
      <c r="AK62" s="75" t="e">
        <f t="shared" si="45"/>
        <v>#REF!</v>
      </c>
      <c r="AL62" s="52" t="e">
        <f>SUM(#REF!)</f>
        <v>#REF!</v>
      </c>
      <c r="AM62" s="52" t="e">
        <f>SUM(#REF!)</f>
        <v>#REF!</v>
      </c>
      <c r="AN62" s="52" t="e">
        <f>SUM(#REF!)</f>
        <v>#REF!</v>
      </c>
      <c r="AO62" s="52" t="e">
        <f>SUM(#REF!)</f>
        <v>#REF!</v>
      </c>
      <c r="AP62" s="75" t="e">
        <f t="shared" si="46"/>
        <v>#REF!</v>
      </c>
      <c r="AQ62" s="142"/>
      <c r="AR62" s="142"/>
      <c r="AS62" s="142"/>
      <c r="AU62" s="124">
        <v>0.01</v>
      </c>
      <c r="AV62" s="124">
        <v>-0.8899999999999999</v>
      </c>
      <c r="DD62">
        <v>0.02</v>
      </c>
      <c r="FM62">
        <v>-1.33</v>
      </c>
    </row>
    <row r="63" spans="1:416" s="25" customFormat="1" ht="18" customHeight="1" thickBot="1" x14ac:dyDescent="0.3">
      <c r="A63" s="100" t="s">
        <v>50</v>
      </c>
      <c r="B63" s="100"/>
      <c r="C63" s="101" t="e">
        <f t="shared" ref="C63:AA63" si="47">SUM(C50:C62)</f>
        <v>#REF!</v>
      </c>
      <c r="D63" s="101" t="e">
        <f t="shared" si="47"/>
        <v>#REF!</v>
      </c>
      <c r="E63" s="101" t="e">
        <f t="shared" si="47"/>
        <v>#REF!</v>
      </c>
      <c r="F63" s="101" t="e">
        <f>SUM(#REF!)</f>
        <v>#REF!</v>
      </c>
      <c r="G63" s="102" t="e">
        <f t="shared" si="47"/>
        <v>#REF!</v>
      </c>
      <c r="H63" s="101" t="e">
        <f t="shared" si="47"/>
        <v>#REF!</v>
      </c>
      <c r="I63" s="101" t="e">
        <f t="shared" si="47"/>
        <v>#REF!</v>
      </c>
      <c r="J63" s="101" t="e">
        <f t="shared" si="47"/>
        <v>#REF!</v>
      </c>
      <c r="K63" s="101" t="e">
        <f t="shared" si="47"/>
        <v>#REF!</v>
      </c>
      <c r="L63" s="102" t="e">
        <f t="shared" si="47"/>
        <v>#REF!</v>
      </c>
      <c r="M63" s="101" t="e">
        <f t="shared" si="47"/>
        <v>#REF!</v>
      </c>
      <c r="N63" s="101" t="e">
        <f t="shared" si="47"/>
        <v>#REF!</v>
      </c>
      <c r="O63" s="101" t="e">
        <f t="shared" si="47"/>
        <v>#REF!</v>
      </c>
      <c r="P63" s="101" t="e">
        <f t="shared" si="47"/>
        <v>#REF!</v>
      </c>
      <c r="Q63" s="102" t="e">
        <f t="shared" si="47"/>
        <v>#REF!</v>
      </c>
      <c r="R63" s="101" t="e">
        <f t="shared" si="47"/>
        <v>#REF!</v>
      </c>
      <c r="S63" s="101" t="e">
        <f t="shared" si="47"/>
        <v>#REF!</v>
      </c>
      <c r="T63" s="101" t="e">
        <f t="shared" si="47"/>
        <v>#REF!</v>
      </c>
      <c r="U63" s="101" t="e">
        <f t="shared" si="47"/>
        <v>#REF!</v>
      </c>
      <c r="V63" s="102" t="e">
        <f t="shared" si="47"/>
        <v>#REF!</v>
      </c>
      <c r="W63" s="101" t="e">
        <f t="shared" si="47"/>
        <v>#REF!</v>
      </c>
      <c r="X63" s="101" t="e">
        <f t="shared" si="47"/>
        <v>#REF!</v>
      </c>
      <c r="Y63" s="101" t="e">
        <f t="shared" si="47"/>
        <v>#REF!</v>
      </c>
      <c r="Z63" s="101" t="e">
        <f t="shared" si="47"/>
        <v>#REF!</v>
      </c>
      <c r="AA63" s="102" t="e">
        <f t="shared" si="47"/>
        <v>#REF!</v>
      </c>
      <c r="AB63" s="101" t="e">
        <f t="shared" ref="AB63:AP63" si="48">SUM(AB50:AB62)</f>
        <v>#REF!</v>
      </c>
      <c r="AC63" s="101" t="e">
        <f t="shared" si="48"/>
        <v>#REF!</v>
      </c>
      <c r="AD63" s="101" t="e">
        <f t="shared" si="48"/>
        <v>#REF!</v>
      </c>
      <c r="AE63" s="101" t="e">
        <f t="shared" si="48"/>
        <v>#REF!</v>
      </c>
      <c r="AF63" s="102" t="e">
        <f t="shared" si="48"/>
        <v>#REF!</v>
      </c>
      <c r="AG63" s="101" t="e">
        <f t="shared" si="48"/>
        <v>#REF!</v>
      </c>
      <c r="AH63" s="101" t="e">
        <f t="shared" si="48"/>
        <v>#REF!</v>
      </c>
      <c r="AI63" s="101" t="e">
        <f t="shared" si="48"/>
        <v>#REF!</v>
      </c>
      <c r="AJ63" s="101" t="e">
        <f t="shared" si="48"/>
        <v>#REF!</v>
      </c>
      <c r="AK63" s="102" t="e">
        <f t="shared" si="48"/>
        <v>#REF!</v>
      </c>
      <c r="AL63" s="101" t="e">
        <f t="shared" si="48"/>
        <v>#REF!</v>
      </c>
      <c r="AM63" s="101" t="e">
        <f t="shared" si="48"/>
        <v>#REF!</v>
      </c>
      <c r="AN63" s="101" t="e">
        <f t="shared" si="48"/>
        <v>#REF!</v>
      </c>
      <c r="AO63" s="101" t="e">
        <f t="shared" si="48"/>
        <v>#REF!</v>
      </c>
      <c r="AP63" s="102" t="e">
        <f t="shared" si="48"/>
        <v>#REF!</v>
      </c>
      <c r="AQ63" s="153"/>
      <c r="AR63" s="153"/>
      <c r="AS63" s="153"/>
      <c r="AT63" s="99"/>
      <c r="AU63" s="132">
        <v>0.01</v>
      </c>
      <c r="AV63" s="132">
        <v>-0.8899999999999999</v>
      </c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103"/>
      <c r="NF63" s="103"/>
      <c r="NG63" s="103"/>
      <c r="NH63" s="103"/>
      <c r="NI63" s="103"/>
      <c r="NJ63" s="103"/>
      <c r="NK63" s="103"/>
      <c r="NL63" s="103"/>
      <c r="NM63" s="103"/>
      <c r="NN63" s="103"/>
      <c r="NO63" s="103"/>
      <c r="NP63" s="103"/>
      <c r="NQ63" s="103"/>
      <c r="NR63" s="103"/>
      <c r="NS63" s="103"/>
      <c r="NT63" s="103"/>
      <c r="NU63" s="103"/>
      <c r="NV63" s="103"/>
      <c r="NW63" s="103"/>
      <c r="NX63" s="103"/>
      <c r="NY63" s="103"/>
      <c r="NZ63" s="103"/>
      <c r="OA63" s="103"/>
      <c r="OB63" s="103"/>
      <c r="OC63" s="103"/>
      <c r="OD63" s="103"/>
      <c r="OE63" s="103"/>
      <c r="OF63" s="103"/>
      <c r="OG63" s="103"/>
      <c r="OH63" s="103"/>
      <c r="OI63" s="103"/>
      <c r="OJ63" s="103"/>
      <c r="OK63" s="103"/>
      <c r="OL63" s="103"/>
      <c r="OM63" s="103"/>
      <c r="ON63" s="103"/>
      <c r="OO63" s="103"/>
      <c r="OP63" s="103"/>
      <c r="OQ63" s="103"/>
      <c r="OR63" s="103"/>
      <c r="OS63" s="103"/>
      <c r="OT63" s="103"/>
      <c r="OU63" s="103"/>
      <c r="OV63" s="103"/>
      <c r="OW63" s="103"/>
      <c r="OX63" s="103"/>
      <c r="OY63" s="103"/>
      <c r="OZ63" s="103"/>
    </row>
    <row r="64" spans="1:416" s="72" customFormat="1" ht="32.25" customHeight="1" thickTop="1" thickBot="1" x14ac:dyDescent="0.3">
      <c r="A64" s="107" t="s">
        <v>86</v>
      </c>
      <c r="B64" s="108"/>
      <c r="C64" s="71"/>
      <c r="D64" s="71"/>
      <c r="E64" s="71"/>
      <c r="F64" s="71"/>
      <c r="G64" s="83" t="e">
        <f>#REF!</f>
        <v>#REF!</v>
      </c>
      <c r="H64" s="71" t="e">
        <f>H49+H63+G64</f>
        <v>#REF!</v>
      </c>
      <c r="I64" s="71" t="e">
        <f>I49+I63+H64</f>
        <v>#REF!</v>
      </c>
      <c r="J64" s="71" t="e">
        <f>J49+J63+I64</f>
        <v>#REF!</v>
      </c>
      <c r="K64" s="71" t="e">
        <f>K49+K63+J64</f>
        <v>#REF!</v>
      </c>
      <c r="L64" s="83" t="e">
        <f>L49+L63+G64</f>
        <v>#REF!</v>
      </c>
      <c r="M64" s="71" t="e">
        <f>M49+M63+L64</f>
        <v>#REF!</v>
      </c>
      <c r="N64" s="71" t="e">
        <f>N49+N63+M64</f>
        <v>#REF!</v>
      </c>
      <c r="O64" s="71" t="e">
        <f>O49+O63+N64</f>
        <v>#REF!</v>
      </c>
      <c r="P64" s="71" t="e">
        <f>P49+P63+O64</f>
        <v>#REF!</v>
      </c>
      <c r="Q64" s="83" t="e">
        <f>Q49+Q63+L64</f>
        <v>#REF!</v>
      </c>
      <c r="R64" s="71" t="e">
        <f>R49+R63+Q64</f>
        <v>#REF!</v>
      </c>
      <c r="S64" s="71" t="e">
        <f>S49+S63+R64</f>
        <v>#REF!</v>
      </c>
      <c r="T64" s="71" t="e">
        <f>T49+T63+S64</f>
        <v>#REF!</v>
      </c>
      <c r="U64" s="71" t="e">
        <f>U49+U63+T64</f>
        <v>#REF!</v>
      </c>
      <c r="V64" s="83" t="e">
        <f>V49+V63+Q64</f>
        <v>#REF!</v>
      </c>
      <c r="W64" s="71" t="e">
        <f>W49+W63+V64</f>
        <v>#REF!</v>
      </c>
      <c r="X64" s="71" t="e">
        <f>X49+X63+W64</f>
        <v>#REF!</v>
      </c>
      <c r="Y64" s="71" t="e">
        <f>Y49+Y63+X64</f>
        <v>#REF!</v>
      </c>
      <c r="Z64" s="71" t="e">
        <f>Z49+Z63+Y64</f>
        <v>#REF!</v>
      </c>
      <c r="AA64" s="83" t="e">
        <f>AA49+AA63+V64</f>
        <v>#REF!</v>
      </c>
      <c r="AB64" s="71" t="e">
        <f>AB49+AB63+AA64</f>
        <v>#REF!</v>
      </c>
      <c r="AC64" s="71" t="e">
        <f>AC49+AC63+AB64</f>
        <v>#REF!</v>
      </c>
      <c r="AD64" s="71" t="e">
        <f>AD49+AD63+AC64</f>
        <v>#REF!</v>
      </c>
      <c r="AE64" s="71" t="e">
        <f>AE49+AE63+AD64</f>
        <v>#REF!</v>
      </c>
      <c r="AF64" s="83" t="e">
        <f>AF49+AF63+AA64</f>
        <v>#REF!</v>
      </c>
      <c r="AG64" s="71" t="e">
        <f>AG49+AG63+AF64</f>
        <v>#REF!</v>
      </c>
      <c r="AH64" s="71" t="e">
        <f>AH49+AH63+AG64</f>
        <v>#REF!</v>
      </c>
      <c r="AI64" s="71" t="e">
        <f>AI49+AI63+AH64</f>
        <v>#REF!</v>
      </c>
      <c r="AJ64" s="71" t="e">
        <f>AJ49+AJ63+AI64</f>
        <v>#REF!</v>
      </c>
      <c r="AK64" s="83" t="e">
        <f>AK49+AK63+AF64</f>
        <v>#REF!</v>
      </c>
      <c r="AL64" s="71" t="e">
        <f>AL49+AL63+AK64</f>
        <v>#REF!</v>
      </c>
      <c r="AM64" s="71" t="e">
        <f>AM49+AM63+AL64</f>
        <v>#REF!</v>
      </c>
      <c r="AN64" s="71" t="e">
        <f>AN49+AN63+AM64</f>
        <v>#REF!</v>
      </c>
      <c r="AO64" s="71" t="e">
        <f>AO49+AO63+AN64</f>
        <v>#REF!</v>
      </c>
      <c r="AP64" s="83" t="e">
        <f>AP49+AP63+AK64</f>
        <v>#REF!</v>
      </c>
      <c r="AQ64" s="154"/>
      <c r="AR64" s="154"/>
      <c r="AS64" s="154"/>
      <c r="AT64" s="22"/>
      <c r="AU64" s="133">
        <v>-84340.208000000071</v>
      </c>
      <c r="AV64" s="133">
        <v>-68057.70000000007</v>
      </c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GB64" s="72">
        <v>29055.91</v>
      </c>
    </row>
    <row r="65" spans="1:48" ht="15.75" thickTop="1" x14ac:dyDescent="0.25">
      <c r="C65" s="52"/>
      <c r="D65" s="52"/>
      <c r="E65" s="52"/>
      <c r="F65" s="52"/>
      <c r="G65" s="75"/>
      <c r="H65" s="52"/>
      <c r="I65" s="52"/>
      <c r="J65" s="52"/>
      <c r="K65" s="52"/>
      <c r="L65" s="75"/>
      <c r="M65" s="52"/>
      <c r="N65" s="52"/>
      <c r="O65" s="52"/>
      <c r="P65" s="52"/>
      <c r="Q65" s="75"/>
      <c r="R65" s="52"/>
      <c r="S65" s="52"/>
      <c r="T65" s="52"/>
      <c r="U65" s="52"/>
      <c r="V65" s="75"/>
      <c r="W65" s="52"/>
      <c r="X65" s="52"/>
      <c r="Y65" s="52"/>
      <c r="Z65" s="52"/>
      <c r="AA65" s="112"/>
      <c r="AB65" s="52"/>
      <c r="AC65" s="52"/>
      <c r="AD65" s="52"/>
      <c r="AE65" s="52"/>
      <c r="AF65" s="112"/>
      <c r="AG65" s="52"/>
      <c r="AH65" s="52"/>
      <c r="AI65" s="52"/>
      <c r="AJ65" s="52"/>
      <c r="AK65" s="112"/>
      <c r="AL65" s="52"/>
      <c r="AM65" s="52"/>
      <c r="AN65" s="52"/>
      <c r="AO65" s="52"/>
      <c r="AP65" s="112" t="e">
        <f>AK64+AP49+AP63</f>
        <v>#REF!</v>
      </c>
      <c r="AQ65" s="52"/>
      <c r="AR65" s="52"/>
      <c r="AS65" s="52"/>
    </row>
    <row r="66" spans="1:48" x14ac:dyDescent="0.25">
      <c r="C66" s="52"/>
      <c r="D66" s="52"/>
      <c r="E66" s="52"/>
      <c r="F66" s="52"/>
      <c r="G66" s="75"/>
      <c r="H66" s="52"/>
      <c r="I66" s="52"/>
      <c r="J66" s="52"/>
      <c r="K66" s="52"/>
      <c r="L66" s="75"/>
      <c r="M66" s="52"/>
      <c r="N66" s="52"/>
      <c r="O66" s="52"/>
      <c r="P66" s="52"/>
      <c r="Q66" s="75"/>
      <c r="R66" s="52"/>
      <c r="S66" s="52"/>
      <c r="T66" s="52"/>
      <c r="U66" s="52"/>
      <c r="V66" s="75" t="e">
        <f>V64-#REF!</f>
        <v>#REF!</v>
      </c>
      <c r="W66" s="52"/>
      <c r="X66" s="52"/>
      <c r="Y66" s="52"/>
      <c r="Z66" s="52"/>
      <c r="AA66" s="75"/>
      <c r="AB66" s="52"/>
      <c r="AC66" s="52"/>
      <c r="AD66" s="52"/>
      <c r="AE66" s="52"/>
      <c r="AF66" s="75"/>
      <c r="AG66" s="52"/>
      <c r="AH66" s="52"/>
      <c r="AI66" s="52"/>
      <c r="AJ66" s="52"/>
      <c r="AK66" s="75"/>
      <c r="AL66" s="52"/>
      <c r="AM66" s="52"/>
      <c r="AN66" s="52"/>
      <c r="AO66" s="52"/>
      <c r="AP66" s="75"/>
      <c r="AQ66" s="155"/>
      <c r="AR66" s="155"/>
      <c r="AS66" s="155"/>
    </row>
    <row r="67" spans="1:48" x14ac:dyDescent="0.25">
      <c r="H67" s="52"/>
      <c r="L67" s="39"/>
      <c r="Q67" s="39"/>
      <c r="W67"/>
      <c r="X67"/>
      <c r="Y67"/>
      <c r="Z67"/>
      <c r="AB67"/>
      <c r="AC67"/>
      <c r="AD67"/>
      <c r="AE67"/>
      <c r="AG67"/>
      <c r="AH67"/>
      <c r="AI67"/>
      <c r="AJ67"/>
      <c r="AL67"/>
      <c r="AM67"/>
      <c r="AN67"/>
      <c r="AO67"/>
    </row>
    <row r="68" spans="1:48" s="5" customFormat="1" ht="19.5" customHeight="1" thickBot="1" x14ac:dyDescent="0.3">
      <c r="A68" s="49" t="s">
        <v>70</v>
      </c>
      <c r="G68" s="8"/>
      <c r="H68" s="52"/>
      <c r="L68" s="8"/>
      <c r="Q68" s="8"/>
      <c r="V68" s="8"/>
      <c r="AA68" s="8"/>
      <c r="AF68" s="8"/>
      <c r="AK68" s="8"/>
      <c r="AP68" s="8"/>
      <c r="AQ68" s="8"/>
      <c r="AR68" s="8"/>
      <c r="AS68" s="8"/>
      <c r="AU68" s="135"/>
      <c r="AV68" s="135"/>
    </row>
    <row r="69" spans="1:48" s="5" customFormat="1" ht="19.5" customHeight="1" thickTop="1" thickBot="1" x14ac:dyDescent="0.3">
      <c r="A69" s="56" t="s">
        <v>14</v>
      </c>
      <c r="B69" s="56"/>
      <c r="G69" s="56"/>
      <c r="H69" s="56"/>
      <c r="I69" s="56"/>
      <c r="J69" s="56"/>
      <c r="K69" s="56" t="e">
        <f>SUM(H16:K16)</f>
        <v>#REF!</v>
      </c>
      <c r="L69" s="92"/>
      <c r="M69" s="57" t="e">
        <f>SUM(I16,J16,K16,M16)</f>
        <v>#REF!</v>
      </c>
      <c r="N69" s="57" t="e">
        <f>SUM(J16,K16,M16,N16)</f>
        <v>#REF!</v>
      </c>
      <c r="O69" s="57" t="e">
        <f>SUM(K16,M16,N16,O16)</f>
        <v>#REF!</v>
      </c>
      <c r="P69" s="57" t="e">
        <f>SUM(M16,N16,O16,P16)</f>
        <v>#REF!</v>
      </c>
      <c r="Q69" s="92"/>
      <c r="R69" s="57" t="e">
        <f>SUM(N16,O16,P16,R16)</f>
        <v>#REF!</v>
      </c>
      <c r="S69" s="57" t="e">
        <f>SUM(O16,P16,R16,S16)</f>
        <v>#REF!</v>
      </c>
      <c r="T69" s="57" t="e">
        <f>SUM(P16,R16,S16,T16)</f>
        <v>#REF!</v>
      </c>
      <c r="U69" s="57" t="e">
        <f>SUM(R16,S16,T16,U16)</f>
        <v>#REF!</v>
      </c>
      <c r="V69" s="92"/>
      <c r="W69" s="57" t="e">
        <f>SUM(S16,T16,U16,W16)</f>
        <v>#REF!</v>
      </c>
      <c r="X69" s="57" t="e">
        <f>SUM(T16,U16,W16,X16)</f>
        <v>#REF!</v>
      </c>
      <c r="Y69" s="57" t="e">
        <f>SUM(U16,W16,X16,Y16)</f>
        <v>#REF!</v>
      </c>
      <c r="Z69" s="57" t="e">
        <f>SUM(W16,X16,Y16,Z16)</f>
        <v>#REF!</v>
      </c>
      <c r="AA69" s="92"/>
      <c r="AB69" s="57" t="e">
        <f>SUM(X16,Y16,Z16,AB16)</f>
        <v>#REF!</v>
      </c>
      <c r="AC69" s="57" t="e">
        <f>SUM(Y16,Z16,AB16,AC16)</f>
        <v>#REF!</v>
      </c>
      <c r="AD69" s="57" t="e">
        <f>SUM(Z16,AB16,AC16,AD16)</f>
        <v>#REF!</v>
      </c>
      <c r="AE69" s="57" t="e">
        <f>SUM(AB16,AC16,AD16,AE16)</f>
        <v>#REF!</v>
      </c>
      <c r="AF69" s="92"/>
      <c r="AG69" s="57" t="e">
        <f>SUM(AC16,AD16,AE16,AG16)</f>
        <v>#REF!</v>
      </c>
      <c r="AH69" s="57" t="e">
        <f>SUM(AD16,AE16,AG16,AH16)</f>
        <v>#REF!</v>
      </c>
      <c r="AI69" s="57" t="e">
        <f>SUM(AE16,AG16,AH16,AI16)</f>
        <v>#REF!</v>
      </c>
      <c r="AJ69" s="57" t="e">
        <f>SUM(AG16,AH16,AI16,AJ16)</f>
        <v>#REF!</v>
      </c>
      <c r="AK69" s="92"/>
      <c r="AL69" s="57" t="e">
        <f>SUM(AH16,AI16,AJ16,AL16)</f>
        <v>#REF!</v>
      </c>
      <c r="AM69" s="57" t="e">
        <f>SUM(AI16,AJ16,AL16,AM16)</f>
        <v>#REF!</v>
      </c>
      <c r="AN69" s="57" t="e">
        <f>SUM(AJ16,AL16,AM16,AN16)</f>
        <v>#REF!</v>
      </c>
      <c r="AO69" s="57" t="e">
        <f>SUM(AL16,AM16,AN16,AO16)</f>
        <v>#REF!</v>
      </c>
      <c r="AP69" s="92"/>
      <c r="AQ69" s="156"/>
      <c r="AR69" s="156"/>
      <c r="AS69" s="156"/>
      <c r="AU69" s="135"/>
      <c r="AV69" s="135"/>
    </row>
    <row r="70" spans="1:48" s="5" customFormat="1" ht="19.5" customHeight="1" thickTop="1" thickBot="1" x14ac:dyDescent="0.3">
      <c r="A70" s="53" t="s">
        <v>22</v>
      </c>
      <c r="B70" s="53"/>
      <c r="G70" s="53"/>
      <c r="H70" s="53"/>
      <c r="I70" s="53"/>
      <c r="J70" s="53"/>
      <c r="K70" s="53" t="e">
        <f>SUM(H27:K27)</f>
        <v>#REF!</v>
      </c>
      <c r="L70" s="93"/>
      <c r="M70" s="54" t="e">
        <f>SUM(I27,J27,K27,M27)</f>
        <v>#REF!</v>
      </c>
      <c r="N70" s="54" t="e">
        <f>SUM(J27,K27,M27,N27)</f>
        <v>#REF!</v>
      </c>
      <c r="O70" s="54" t="e">
        <f>SUM(K27,M27,N27,O27)</f>
        <v>#REF!</v>
      </c>
      <c r="P70" s="54" t="e">
        <f>SUM(M27,N27,O27,P27)</f>
        <v>#REF!</v>
      </c>
      <c r="Q70" s="93"/>
      <c r="R70" s="54" t="e">
        <f>SUM(N27,O27,P27,R27)</f>
        <v>#REF!</v>
      </c>
      <c r="S70" s="54" t="e">
        <f>SUM(O27,P27,R27,S27)</f>
        <v>#REF!</v>
      </c>
      <c r="T70" s="54" t="e">
        <f>SUM(P27,R27,S27,T27)</f>
        <v>#REF!</v>
      </c>
      <c r="U70" s="54" t="e">
        <f>SUM(R27,S27,T27,U27)</f>
        <v>#REF!</v>
      </c>
      <c r="V70" s="93"/>
      <c r="W70" s="54" t="e">
        <f>SUM(S27,T27,U27,W27)</f>
        <v>#REF!</v>
      </c>
      <c r="X70" s="54" t="e">
        <f>SUM(T27,U27,W27,X27)</f>
        <v>#REF!</v>
      </c>
      <c r="Y70" s="54" t="e">
        <f>SUM(U27,W27,X27,Y27)</f>
        <v>#REF!</v>
      </c>
      <c r="Z70" s="54" t="e">
        <f>SUM(W27,X27,Y27,Z27)</f>
        <v>#REF!</v>
      </c>
      <c r="AA70" s="93"/>
      <c r="AB70" s="54" t="e">
        <f>SUM(X27,Y27,Z27,AB27)</f>
        <v>#REF!</v>
      </c>
      <c r="AC70" s="54" t="e">
        <f>SUM(Y27,Z27,AB27,AC27)</f>
        <v>#REF!</v>
      </c>
      <c r="AD70" s="54" t="e">
        <f>SUM(Z27,AB27,AC27,AD27)</f>
        <v>#REF!</v>
      </c>
      <c r="AE70" s="54" t="e">
        <f>SUM(AB27,AC27,AD27,AE27)</f>
        <v>#REF!</v>
      </c>
      <c r="AF70" s="93"/>
      <c r="AG70" s="54" t="e">
        <f>SUM(AC27,AD27,AE27,AG27)</f>
        <v>#REF!</v>
      </c>
      <c r="AH70" s="54" t="e">
        <f>SUM(AD27,AE27,AG27,AH27)</f>
        <v>#REF!</v>
      </c>
      <c r="AI70" s="54" t="e">
        <f>SUM(AE27,AG27,AH27,AI27)</f>
        <v>#REF!</v>
      </c>
      <c r="AJ70" s="54" t="e">
        <f>SUM(AG27,AH27,AI27,AJ27)</f>
        <v>#REF!</v>
      </c>
      <c r="AK70" s="93"/>
      <c r="AL70" s="54" t="e">
        <f>SUM(AH27,AI27,AJ27,AL27)</f>
        <v>#REF!</v>
      </c>
      <c r="AM70" s="54" t="e">
        <f>SUM(AI27,AJ27,AL27,AM27)</f>
        <v>#REF!</v>
      </c>
      <c r="AN70" s="54" t="e">
        <f>SUM(AJ27,AL27,AM27,AN27)</f>
        <v>#REF!</v>
      </c>
      <c r="AO70" s="54" t="e">
        <f>SUM(AL27,AM27,AN27,AO27)</f>
        <v>#REF!</v>
      </c>
      <c r="AP70" s="93"/>
      <c r="AQ70" s="157"/>
      <c r="AR70" s="157"/>
      <c r="AS70" s="157"/>
      <c r="AU70" s="135"/>
      <c r="AV70" s="135"/>
    </row>
    <row r="71" spans="1:48" s="5" customFormat="1" ht="19.5" customHeight="1" thickTop="1" thickBot="1" x14ac:dyDescent="0.3">
      <c r="A71" s="53" t="s">
        <v>33</v>
      </c>
      <c r="B71" s="53"/>
      <c r="G71" s="53"/>
      <c r="H71" s="53"/>
      <c r="I71" s="53"/>
      <c r="J71" s="53"/>
      <c r="K71" s="53" t="e">
        <f>SUM(H41:K41)</f>
        <v>#REF!</v>
      </c>
      <c r="L71" s="93"/>
      <c r="M71" s="54" t="e">
        <f>SUM(I41,J41,K41,M41)</f>
        <v>#REF!</v>
      </c>
      <c r="N71" s="54" t="e">
        <f>SUM(J41,K41,M41,N41)</f>
        <v>#REF!</v>
      </c>
      <c r="O71" s="54" t="e">
        <f>SUM(K41,M41,N41,O41)</f>
        <v>#REF!</v>
      </c>
      <c r="P71" s="54" t="e">
        <f>SUM(M41,N41,O41,P41)</f>
        <v>#REF!</v>
      </c>
      <c r="Q71" s="93"/>
      <c r="R71" s="54" t="e">
        <f>SUM(N41,O41,P41,R41)</f>
        <v>#REF!</v>
      </c>
      <c r="S71" s="54" t="e">
        <f>SUM(O41,P41,R41,S41)</f>
        <v>#REF!</v>
      </c>
      <c r="T71" s="54" t="e">
        <f>SUM(P41,R41,S41,T41)</f>
        <v>#REF!</v>
      </c>
      <c r="U71" s="54" t="e">
        <f>SUM(R41,S41,T41,U41)</f>
        <v>#REF!</v>
      </c>
      <c r="V71" s="93"/>
      <c r="W71" s="54" t="e">
        <f>SUM(S41,T41,U41,W41)</f>
        <v>#REF!</v>
      </c>
      <c r="X71" s="54" t="e">
        <f>SUM(T41,U41,W41,X41)</f>
        <v>#REF!</v>
      </c>
      <c r="Y71" s="54" t="e">
        <f>SUM(U41,W41,X41,Y41)</f>
        <v>#REF!</v>
      </c>
      <c r="Z71" s="54" t="e">
        <f>SUM(W41,X41,Y41,Z41)</f>
        <v>#REF!</v>
      </c>
      <c r="AA71" s="93"/>
      <c r="AB71" s="54" t="e">
        <f>SUM(X41,Y41,Z41,AB41)</f>
        <v>#REF!</v>
      </c>
      <c r="AC71" s="54" t="e">
        <f>SUM(Y41,Z41,AB41,AC41)</f>
        <v>#REF!</v>
      </c>
      <c r="AD71" s="54" t="e">
        <f>SUM(Z41,AB41,AC41,AD41)</f>
        <v>#REF!</v>
      </c>
      <c r="AE71" s="54" t="e">
        <f>SUM(AB41,AC41,AD41,AE41)</f>
        <v>#REF!</v>
      </c>
      <c r="AF71" s="93"/>
      <c r="AG71" s="54" t="e">
        <f>SUM(AC41,AD41,AE41,AG41)</f>
        <v>#REF!</v>
      </c>
      <c r="AH71" s="54" t="e">
        <f>SUM(AD41,AE41,AG41,AH41)</f>
        <v>#REF!</v>
      </c>
      <c r="AI71" s="54" t="e">
        <f>SUM(AE41,AG41,AH41,AI41)</f>
        <v>#REF!</v>
      </c>
      <c r="AJ71" s="54" t="e">
        <f>SUM(AG41,AH41,AI41,AJ41)</f>
        <v>#REF!</v>
      </c>
      <c r="AK71" s="93"/>
      <c r="AL71" s="54" t="e">
        <f>SUM(AH41,AI41,AJ41,AL41)</f>
        <v>#REF!</v>
      </c>
      <c r="AM71" s="54" t="e">
        <f>SUM(AI41,AJ41,AL41,AM41)</f>
        <v>#REF!</v>
      </c>
      <c r="AN71" s="54" t="e">
        <f>SUM(AJ41,AL41,AM41,AN41)</f>
        <v>#REF!</v>
      </c>
      <c r="AO71" s="54" t="e">
        <f>SUM(AL41,AM41,AN41,AO41)</f>
        <v>#REF!</v>
      </c>
      <c r="AP71" s="93"/>
      <c r="AQ71" s="157"/>
      <c r="AR71" s="157"/>
      <c r="AS71" s="157"/>
      <c r="AU71" s="135"/>
      <c r="AV71" s="135"/>
    </row>
    <row r="72" spans="1:48" s="5" customFormat="1" ht="19.5" customHeight="1" thickTop="1" thickBot="1" x14ac:dyDescent="0.3">
      <c r="A72" s="58" t="s">
        <v>75</v>
      </c>
      <c r="B72" s="58"/>
      <c r="G72" s="58"/>
      <c r="H72" s="58"/>
      <c r="I72" s="58"/>
      <c r="J72" s="58"/>
      <c r="K72" s="69" t="e">
        <f>K69-K70-K71</f>
        <v>#REF!</v>
      </c>
      <c r="L72" s="94"/>
      <c r="M72" s="69" t="e">
        <f>M69-M70-M71</f>
        <v>#REF!</v>
      </c>
      <c r="N72" s="69" t="e">
        <f>N69-N70-N71</f>
        <v>#REF!</v>
      </c>
      <c r="O72" s="69" t="e">
        <f>O69-O70-O71</f>
        <v>#REF!</v>
      </c>
      <c r="P72" s="69" t="e">
        <f>P69-P70-P71</f>
        <v>#REF!</v>
      </c>
      <c r="Q72" s="94"/>
      <c r="R72" s="69" t="e">
        <f>R69-R70-R71</f>
        <v>#REF!</v>
      </c>
      <c r="S72" s="69" t="e">
        <f>S69-S70-S71</f>
        <v>#REF!</v>
      </c>
      <c r="T72" s="69" t="e">
        <f>T69-T70-T71</f>
        <v>#REF!</v>
      </c>
      <c r="U72" s="69" t="e">
        <f>U69-U70-U71</f>
        <v>#REF!</v>
      </c>
      <c r="V72" s="94"/>
      <c r="W72" s="69" t="e">
        <f>W69-W70-W71</f>
        <v>#REF!</v>
      </c>
      <c r="X72" s="69" t="e">
        <f>X69-X70-X71</f>
        <v>#REF!</v>
      </c>
      <c r="Y72" s="69" t="e">
        <f>Y69-Y70-Y71</f>
        <v>#REF!</v>
      </c>
      <c r="Z72" s="69" t="e">
        <f>Z69-Z70-Z71</f>
        <v>#REF!</v>
      </c>
      <c r="AA72" s="94"/>
      <c r="AB72" s="69" t="e">
        <f>AB69-AB70-AB71</f>
        <v>#REF!</v>
      </c>
      <c r="AC72" s="69" t="e">
        <f>AC69-AC70-AC71</f>
        <v>#REF!</v>
      </c>
      <c r="AD72" s="69" t="e">
        <f>AD69-AD70-AD71</f>
        <v>#REF!</v>
      </c>
      <c r="AE72" s="69" t="e">
        <f>AE69-AE70-AE71</f>
        <v>#REF!</v>
      </c>
      <c r="AF72" s="94"/>
      <c r="AG72" s="69" t="e">
        <f>AG69-AG70-AG71</f>
        <v>#REF!</v>
      </c>
      <c r="AH72" s="69" t="e">
        <f>AH69-AH70-AH71</f>
        <v>#REF!</v>
      </c>
      <c r="AI72" s="69" t="e">
        <f>AI69-AI70-AI71</f>
        <v>#REF!</v>
      </c>
      <c r="AJ72" s="69" t="e">
        <f>AJ69-AJ70-AJ71</f>
        <v>#REF!</v>
      </c>
      <c r="AK72" s="94"/>
      <c r="AL72" s="69" t="e">
        <f>AL69-AL70-AL71</f>
        <v>#REF!</v>
      </c>
      <c r="AM72" s="69" t="e">
        <f>AM69-AM70-AM71</f>
        <v>#REF!</v>
      </c>
      <c r="AN72" s="69" t="e">
        <f>AN69-AN70-AN71</f>
        <v>#REF!</v>
      </c>
      <c r="AO72" s="69" t="e">
        <f>AO69-AO70-AO71</f>
        <v>#REF!</v>
      </c>
      <c r="AP72" s="94"/>
      <c r="AQ72" s="158"/>
      <c r="AR72" s="158"/>
      <c r="AS72" s="158"/>
      <c r="AU72" s="135"/>
      <c r="AV72" s="135"/>
    </row>
    <row r="73" spans="1:48" s="5" customFormat="1" ht="19.5" customHeight="1" thickTop="1" x14ac:dyDescent="0.25">
      <c r="B73" s="8"/>
      <c r="G73" s="8"/>
      <c r="L73" s="8"/>
      <c r="Q73" s="8"/>
      <c r="V73" s="8"/>
      <c r="AA73" s="8"/>
      <c r="AF73" s="8"/>
      <c r="AK73" s="8"/>
      <c r="AP73" s="8"/>
      <c r="AQ73" s="8"/>
      <c r="AR73" s="8"/>
      <c r="AS73" s="8"/>
      <c r="AU73" s="135"/>
      <c r="AV73" s="135"/>
    </row>
    <row r="74" spans="1:48" ht="21" customHeight="1" x14ac:dyDescent="0.25"/>
    <row r="75" spans="1:48" ht="21" customHeight="1" x14ac:dyDescent="0.25"/>
    <row r="76" spans="1:48" ht="21" customHeight="1" x14ac:dyDescent="0.25"/>
    <row r="77" spans="1:48" ht="21" customHeight="1" x14ac:dyDescent="0.25"/>
    <row r="78" spans="1:48" ht="21" customHeight="1" x14ac:dyDescent="0.25"/>
    <row r="79" spans="1:48" ht="21" customHeight="1" x14ac:dyDescent="0.25"/>
    <row r="80" spans="1:48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9B20-F44C-44E4-AF9B-EC8D0A850E75}">
  <dimension ref="A2:DKN101"/>
  <sheetViews>
    <sheetView tabSelected="1" zoomScaleNormal="100" workbookViewId="0">
      <pane xSplit="2" ySplit="4" topLeftCell="C20" activePane="bottomRight" state="frozen"/>
      <selection activeCell="C56" sqref="C56"/>
      <selection pane="topRight" activeCell="C56" sqref="C56"/>
      <selection pane="bottomLeft" activeCell="C56" sqref="C56"/>
      <selection pane="bottomRight" activeCell="C62" sqref="B62:C62"/>
    </sheetView>
  </sheetViews>
  <sheetFormatPr defaultRowHeight="15" x14ac:dyDescent="0.25"/>
  <cols>
    <col min="1" max="1" width="6.42578125" style="276" customWidth="1"/>
    <col min="2" max="2" width="40.5703125" style="197" customWidth="1"/>
    <col min="3" max="5" width="10.7109375" style="217" customWidth="1"/>
    <col min="6" max="6" width="11.42578125" style="217" customWidth="1"/>
    <col min="7" max="12" width="10.7109375" style="217" customWidth="1"/>
    <col min="13" max="14" width="11.42578125" style="217" customWidth="1"/>
    <col min="15" max="19" width="10.7109375" style="217" customWidth="1"/>
    <col min="20" max="21" width="11.42578125" style="217" customWidth="1"/>
    <col min="22" max="26" width="10.7109375" style="217" customWidth="1"/>
    <col min="27" max="28" width="11.42578125" style="217" customWidth="1"/>
    <col min="29" max="33" width="10.7109375" style="217" customWidth="1"/>
    <col min="34" max="35" width="11.42578125" style="217" customWidth="1"/>
    <col min="36" max="40" width="10.7109375" style="217" customWidth="1"/>
    <col min="41" max="42" width="11.42578125" style="217" customWidth="1"/>
    <col min="43" max="47" width="10.7109375" style="217" customWidth="1"/>
    <col min="48" max="49" width="11.42578125" style="217" customWidth="1"/>
    <col min="50" max="54" width="10.7109375" style="217" customWidth="1"/>
    <col min="55" max="56" width="11.42578125" style="217" customWidth="1"/>
    <col min="57" max="61" width="10.7109375" style="217" customWidth="1"/>
    <col min="62" max="63" width="11.42578125" style="217" customWidth="1"/>
    <col min="64" max="68" width="10.7109375" style="217" customWidth="1"/>
    <col min="69" max="70" width="11.42578125" style="217" customWidth="1"/>
    <col min="71" max="75" width="10.7109375" style="217" customWidth="1"/>
    <col min="76" max="76" width="11.7109375" style="217" customWidth="1"/>
    <col min="77" max="77" width="10.7109375" style="217" customWidth="1"/>
    <col min="78" max="78" width="11.42578125" style="217" customWidth="1"/>
    <col min="79" max="82" width="10.7109375" style="217" customWidth="1"/>
    <col min="83" max="83" width="11.5703125" style="217" customWidth="1"/>
    <col min="84" max="85" width="10.7109375" style="217" customWidth="1"/>
    <col min="86" max="86" width="11.42578125" style="217" customWidth="1"/>
    <col min="87" max="89" width="10.7109375" style="217" customWidth="1"/>
    <col min="90" max="90" width="11.42578125" style="217" customWidth="1"/>
    <col min="91" max="96" width="10.7109375" style="217" customWidth="1"/>
    <col min="97" max="98" width="11.42578125" style="217" customWidth="1"/>
    <col min="99" max="103" width="10.7109375" style="217" customWidth="1"/>
    <col min="104" max="104" width="11.7109375" style="217" customWidth="1"/>
    <col min="105" max="105" width="10.7109375" style="217" customWidth="1"/>
    <col min="106" max="106" width="11.42578125" style="217" customWidth="1"/>
    <col min="107" max="110" width="10.7109375" style="217" customWidth="1"/>
    <col min="111" max="111" width="11.5703125" style="217" customWidth="1"/>
    <col min="112" max="113" width="10.7109375" style="217" customWidth="1"/>
    <col min="114" max="114" width="11.42578125" style="217" customWidth="1"/>
    <col min="115" max="117" width="10.7109375" style="217" customWidth="1"/>
    <col min="118" max="118" width="11.42578125" style="217" customWidth="1"/>
    <col min="119" max="124" width="10.7109375" style="217" customWidth="1"/>
    <col min="125" max="126" width="11.42578125" style="217" customWidth="1"/>
    <col min="127" max="131" width="10.7109375" style="217" customWidth="1"/>
    <col min="132" max="132" width="11.7109375" style="217" customWidth="1"/>
    <col min="133" max="133" width="10.7109375" style="217" customWidth="1"/>
    <col min="134" max="134" width="11.42578125" style="217" customWidth="1"/>
    <col min="135" max="138" width="10.7109375" style="217" customWidth="1"/>
    <col min="139" max="139" width="11.5703125" style="217" customWidth="1"/>
    <col min="140" max="141" width="10.7109375" style="217" customWidth="1"/>
    <col min="142" max="142" width="11.42578125" style="217" customWidth="1"/>
    <col min="143" max="145" width="10.7109375" style="217" customWidth="1"/>
    <col min="146" max="146" width="11.42578125" style="217" customWidth="1"/>
    <col min="147" max="152" width="10.7109375" style="217" customWidth="1"/>
    <col min="153" max="154" width="11.42578125" style="217" customWidth="1"/>
    <col min="155" max="159" width="10.7109375" style="217" customWidth="1"/>
    <col min="160" max="160" width="11.7109375" style="217" customWidth="1"/>
    <col min="161" max="161" width="10.7109375" style="217" customWidth="1"/>
    <col min="162" max="162" width="11.42578125" style="217" customWidth="1"/>
    <col min="163" max="166" width="10.7109375" style="217" customWidth="1"/>
    <col min="167" max="167" width="11.5703125" style="217" customWidth="1"/>
    <col min="168" max="169" width="10.7109375" style="217" customWidth="1"/>
    <col min="170" max="170" width="11.42578125" style="217" customWidth="1"/>
    <col min="171" max="173" width="10.7109375" style="217" customWidth="1"/>
    <col min="174" max="174" width="11.42578125" style="217" customWidth="1"/>
    <col min="175" max="180" width="10.7109375" style="217" customWidth="1"/>
    <col min="181" max="182" width="11.42578125" style="217" customWidth="1"/>
    <col min="183" max="186" width="10.7109375" style="217" customWidth="1"/>
    <col min="187" max="16384" width="9.140625" style="185"/>
  </cols>
  <sheetData>
    <row r="2" spans="1:3004" s="298" customFormat="1" ht="18" customHeight="1" thickBot="1" x14ac:dyDescent="0.3">
      <c r="A2" s="291"/>
      <c r="B2" s="299"/>
      <c r="C2" s="300" t="str">
        <f t="shared" ref="C2:I2" si="0">C76</f>
        <v>Saldo OK</v>
      </c>
      <c r="D2" s="300" t="str">
        <f t="shared" si="0"/>
        <v>Saldo OK</v>
      </c>
      <c r="E2" s="300" t="str">
        <f t="shared" si="0"/>
        <v>Saldo OK</v>
      </c>
      <c r="F2" s="300" t="str">
        <f t="shared" si="0"/>
        <v>Saldo OK</v>
      </c>
      <c r="G2" s="300" t="str">
        <f t="shared" si="0"/>
        <v>Saldo OK</v>
      </c>
      <c r="H2" s="300" t="str">
        <f t="shared" si="0"/>
        <v>Saldo OK</v>
      </c>
      <c r="I2" s="300" t="str">
        <f t="shared" si="0"/>
        <v>Saldo OK</v>
      </c>
      <c r="J2" s="300" t="str">
        <f t="shared" ref="J2:P2" si="1">J76</f>
        <v>Saldo OK</v>
      </c>
      <c r="K2" s="300" t="str">
        <f t="shared" si="1"/>
        <v>Saldo OK</v>
      </c>
      <c r="L2" s="300" t="str">
        <f t="shared" si="1"/>
        <v>Saldo OK</v>
      </c>
      <c r="M2" s="300" t="str">
        <f t="shared" si="1"/>
        <v>Saldo OK</v>
      </c>
      <c r="N2" s="300" t="str">
        <f t="shared" si="1"/>
        <v>Saldo OK</v>
      </c>
      <c r="O2" s="300" t="str">
        <f t="shared" si="1"/>
        <v>Saldo OK</v>
      </c>
      <c r="P2" s="300" t="str">
        <f t="shared" si="1"/>
        <v>Saldo OK</v>
      </c>
      <c r="Q2" s="300" t="str">
        <f t="shared" ref="Q2:BM2" si="2">Q76</f>
        <v>Saldo OK</v>
      </c>
      <c r="R2" s="300" t="str">
        <f t="shared" si="2"/>
        <v>Saldo OK</v>
      </c>
      <c r="S2" s="300" t="str">
        <f t="shared" si="2"/>
        <v>Saldo OK</v>
      </c>
      <c r="T2" s="300" t="str">
        <f t="shared" si="2"/>
        <v>Saldo OK</v>
      </c>
      <c r="U2" s="300" t="str">
        <f t="shared" si="2"/>
        <v>Saldo OK</v>
      </c>
      <c r="V2" s="300" t="str">
        <f t="shared" si="2"/>
        <v>Saldo OK</v>
      </c>
      <c r="W2" s="300" t="str">
        <f t="shared" si="2"/>
        <v>Saldo OK</v>
      </c>
      <c r="X2" s="300" t="str">
        <f t="shared" si="2"/>
        <v>Saldo OK</v>
      </c>
      <c r="Y2" s="300" t="str">
        <f t="shared" si="2"/>
        <v>Saldo OK</v>
      </c>
      <c r="Z2" s="300" t="str">
        <f t="shared" si="2"/>
        <v>Saldo OK</v>
      </c>
      <c r="AA2" s="300" t="str">
        <f t="shared" si="2"/>
        <v>Saldo OK</v>
      </c>
      <c r="AB2" s="300" t="str">
        <f t="shared" si="2"/>
        <v>Saldo OK</v>
      </c>
      <c r="AC2" s="300" t="str">
        <f t="shared" si="2"/>
        <v>Saldo OK</v>
      </c>
      <c r="AD2" s="300" t="str">
        <f t="shared" si="2"/>
        <v>Saldo OK</v>
      </c>
      <c r="AE2" s="300" t="str">
        <f t="shared" si="2"/>
        <v>Saldo OK</v>
      </c>
      <c r="AF2" s="300" t="str">
        <f t="shared" si="2"/>
        <v>Saldo OK</v>
      </c>
      <c r="AG2" s="300" t="str">
        <f t="shared" si="2"/>
        <v>Saldo OK</v>
      </c>
      <c r="AH2" s="300" t="str">
        <f t="shared" si="2"/>
        <v>Saldo OK</v>
      </c>
      <c r="AI2" s="300" t="str">
        <f t="shared" si="2"/>
        <v>Saldo OK</v>
      </c>
      <c r="AJ2" s="300" t="str">
        <f t="shared" si="2"/>
        <v>Saldo OK</v>
      </c>
      <c r="AK2" s="300" t="str">
        <f t="shared" si="2"/>
        <v>Saldo OK</v>
      </c>
      <c r="AL2" s="300" t="str">
        <f t="shared" si="2"/>
        <v>Saldo OK</v>
      </c>
      <c r="AM2" s="300" t="str">
        <f t="shared" si="2"/>
        <v>Saldo OK</v>
      </c>
      <c r="AN2" s="300" t="str">
        <f t="shared" si="2"/>
        <v>Saldo OK</v>
      </c>
      <c r="AO2" s="300" t="str">
        <f t="shared" si="2"/>
        <v>Saldo OK</v>
      </c>
      <c r="AP2" s="300" t="str">
        <f t="shared" si="2"/>
        <v>Saldo OK</v>
      </c>
      <c r="AQ2" s="300" t="str">
        <f t="shared" si="2"/>
        <v>Saldo OK</v>
      </c>
      <c r="AR2" s="300" t="str">
        <f t="shared" si="2"/>
        <v>Saldo OK</v>
      </c>
      <c r="AS2" s="300" t="str">
        <f t="shared" si="2"/>
        <v>Saldo OK</v>
      </c>
      <c r="AT2" s="300" t="str">
        <f t="shared" si="2"/>
        <v>Saldo OK</v>
      </c>
      <c r="AU2" s="300" t="str">
        <f t="shared" si="2"/>
        <v>Saldo OK</v>
      </c>
      <c r="AV2" s="300" t="str">
        <f t="shared" si="2"/>
        <v>Saldo OK</v>
      </c>
      <c r="AW2" s="300" t="str">
        <f t="shared" si="2"/>
        <v>Saldo OK</v>
      </c>
      <c r="AX2" s="300" t="str">
        <f t="shared" si="2"/>
        <v>Saldo OK</v>
      </c>
      <c r="AY2" s="300" t="str">
        <f t="shared" si="2"/>
        <v>Saldo OK</v>
      </c>
      <c r="AZ2" s="300" t="str">
        <f t="shared" si="2"/>
        <v>Saldo OK</v>
      </c>
      <c r="BA2" s="300" t="str">
        <f t="shared" si="2"/>
        <v>Saldo OK</v>
      </c>
      <c r="BB2" s="300" t="str">
        <f t="shared" si="2"/>
        <v>Saldo OK</v>
      </c>
      <c r="BC2" s="300" t="str">
        <f t="shared" si="2"/>
        <v>Saldo OK</v>
      </c>
      <c r="BD2" s="300" t="str">
        <f t="shared" si="2"/>
        <v>Saldo OK</v>
      </c>
      <c r="BE2" s="300" t="str">
        <f t="shared" si="2"/>
        <v>Saldo OK</v>
      </c>
      <c r="BF2" s="300" t="str">
        <f t="shared" si="2"/>
        <v>Saldo OK</v>
      </c>
      <c r="BG2" s="300" t="str">
        <f t="shared" si="2"/>
        <v>Saldo OK</v>
      </c>
      <c r="BH2" s="300" t="str">
        <f t="shared" si="2"/>
        <v>Saldo OK</v>
      </c>
      <c r="BI2" s="300" t="str">
        <f t="shared" si="2"/>
        <v>Saldo OK</v>
      </c>
      <c r="BJ2" s="300" t="str">
        <f t="shared" si="2"/>
        <v>Saldo OK</v>
      </c>
      <c r="BK2" s="300" t="str">
        <f t="shared" si="2"/>
        <v>Saldo OK</v>
      </c>
      <c r="BL2" s="300" t="str">
        <f t="shared" si="2"/>
        <v>Saldo OK</v>
      </c>
      <c r="BM2" s="300" t="str">
        <f t="shared" si="2"/>
        <v>Saldo OK</v>
      </c>
      <c r="BN2" s="300" t="str">
        <f t="shared" ref="BN2:BT2" si="3">BN76</f>
        <v>Saldo OK</v>
      </c>
      <c r="BO2" s="300" t="str">
        <f t="shared" si="3"/>
        <v>Saldo OK</v>
      </c>
      <c r="BP2" s="300" t="str">
        <f t="shared" si="3"/>
        <v>Saldo OK</v>
      </c>
      <c r="BQ2" s="300" t="str">
        <f t="shared" si="3"/>
        <v>Saldo OK</v>
      </c>
      <c r="BR2" s="300" t="str">
        <f t="shared" si="3"/>
        <v>Saldo OK</v>
      </c>
      <c r="BS2" s="300" t="str">
        <f t="shared" si="3"/>
        <v>Saldo OK</v>
      </c>
      <c r="BT2" s="300" t="str">
        <f t="shared" si="3"/>
        <v>Saldo OK</v>
      </c>
      <c r="BU2" s="300" t="str">
        <f t="shared" ref="BU2:CJ2" si="4">BU76</f>
        <v>Saldo OK</v>
      </c>
      <c r="BV2" s="300" t="str">
        <f t="shared" si="4"/>
        <v>Saldo OK</v>
      </c>
      <c r="BW2" s="300" t="str">
        <f t="shared" si="4"/>
        <v>Saldo OK</v>
      </c>
      <c r="BX2" s="300" t="str">
        <f t="shared" si="4"/>
        <v>Saldo OK</v>
      </c>
      <c r="BY2" s="300" t="str">
        <f t="shared" si="4"/>
        <v>Saldo OK</v>
      </c>
      <c r="BZ2" s="300" t="str">
        <f t="shared" si="4"/>
        <v>Saldo OK</v>
      </c>
      <c r="CA2" s="300" t="str">
        <f t="shared" si="4"/>
        <v>Saldo OK</v>
      </c>
      <c r="CB2" s="300" t="str">
        <f t="shared" si="4"/>
        <v>Saldo OK</v>
      </c>
      <c r="CC2" s="300" t="str">
        <f t="shared" si="4"/>
        <v>Saldo OK</v>
      </c>
      <c r="CD2" s="300" t="str">
        <f t="shared" si="4"/>
        <v>Saldo OK</v>
      </c>
      <c r="CE2" s="300" t="str">
        <f t="shared" si="4"/>
        <v>Saldo OK</v>
      </c>
      <c r="CF2" s="300" t="str">
        <f t="shared" si="4"/>
        <v>Saldo OK</v>
      </c>
      <c r="CG2" s="300" t="str">
        <f t="shared" si="4"/>
        <v>Saldo OK</v>
      </c>
      <c r="CH2" s="300" t="str">
        <f t="shared" si="4"/>
        <v>Saldo OK</v>
      </c>
      <c r="CI2" s="300" t="str">
        <f t="shared" si="4"/>
        <v>Saldo OK</v>
      </c>
      <c r="CJ2" s="300" t="str">
        <f t="shared" si="4"/>
        <v>Saldo OK</v>
      </c>
      <c r="CK2" s="300">
        <f t="shared" ref="CK2:CV2" si="5">CK76</f>
        <v>-430</v>
      </c>
      <c r="CL2" s="300">
        <f t="shared" si="5"/>
        <v>-430</v>
      </c>
      <c r="CM2" s="300">
        <f t="shared" si="5"/>
        <v>-430</v>
      </c>
      <c r="CN2" s="300">
        <f t="shared" si="5"/>
        <v>-430</v>
      </c>
      <c r="CO2" s="300">
        <f t="shared" si="5"/>
        <v>-430</v>
      </c>
      <c r="CP2" s="300">
        <f t="shared" si="5"/>
        <v>-430</v>
      </c>
      <c r="CQ2" s="300">
        <f t="shared" si="5"/>
        <v>-430</v>
      </c>
      <c r="CR2" s="300">
        <f t="shared" si="5"/>
        <v>-430</v>
      </c>
      <c r="CS2" s="300">
        <f t="shared" si="5"/>
        <v>-430</v>
      </c>
      <c r="CT2" s="300">
        <f t="shared" si="5"/>
        <v>-430</v>
      </c>
      <c r="CU2" s="300">
        <f t="shared" si="5"/>
        <v>-430</v>
      </c>
      <c r="CV2" s="300">
        <f t="shared" si="5"/>
        <v>-430</v>
      </c>
      <c r="CW2" s="300">
        <f t="shared" ref="CW2:DL2" si="6">CW76</f>
        <v>-430</v>
      </c>
      <c r="CX2" s="300">
        <f t="shared" si="6"/>
        <v>-430</v>
      </c>
      <c r="CY2" s="300">
        <f t="shared" si="6"/>
        <v>-430</v>
      </c>
      <c r="CZ2" s="300">
        <f t="shared" si="6"/>
        <v>-430</v>
      </c>
      <c r="DA2" s="300">
        <f t="shared" si="6"/>
        <v>-430</v>
      </c>
      <c r="DB2" s="300">
        <f t="shared" si="6"/>
        <v>-430</v>
      </c>
      <c r="DC2" s="300">
        <f t="shared" si="6"/>
        <v>-430</v>
      </c>
      <c r="DD2" s="300">
        <f t="shared" si="6"/>
        <v>-430</v>
      </c>
      <c r="DE2" s="300">
        <f t="shared" si="6"/>
        <v>-430</v>
      </c>
      <c r="DF2" s="300">
        <f t="shared" si="6"/>
        <v>-430</v>
      </c>
      <c r="DG2" s="300">
        <f t="shared" si="6"/>
        <v>-430</v>
      </c>
      <c r="DH2" s="300">
        <f t="shared" si="6"/>
        <v>-430</v>
      </c>
      <c r="DI2" s="300">
        <f t="shared" si="6"/>
        <v>-430</v>
      </c>
      <c r="DJ2" s="300">
        <f t="shared" si="6"/>
        <v>-430</v>
      </c>
      <c r="DK2" s="300">
        <f t="shared" si="6"/>
        <v>-430</v>
      </c>
      <c r="DL2" s="300">
        <f t="shared" si="6"/>
        <v>-430</v>
      </c>
      <c r="DM2" s="300">
        <f t="shared" ref="DM2:DX2" si="7">DM76</f>
        <v>-430</v>
      </c>
      <c r="DN2" s="300">
        <f t="shared" si="7"/>
        <v>-430</v>
      </c>
      <c r="DO2" s="300">
        <f t="shared" si="7"/>
        <v>-430</v>
      </c>
      <c r="DP2" s="300">
        <f t="shared" si="7"/>
        <v>-430</v>
      </c>
      <c r="DQ2" s="300">
        <f t="shared" si="7"/>
        <v>-430</v>
      </c>
      <c r="DR2" s="300">
        <f t="shared" si="7"/>
        <v>-430</v>
      </c>
      <c r="DS2" s="300">
        <f t="shared" si="7"/>
        <v>-430</v>
      </c>
      <c r="DT2" s="300">
        <f t="shared" si="7"/>
        <v>-430</v>
      </c>
      <c r="DU2" s="300">
        <f t="shared" si="7"/>
        <v>-430</v>
      </c>
      <c r="DV2" s="300">
        <f t="shared" si="7"/>
        <v>-430</v>
      </c>
      <c r="DW2" s="300">
        <f t="shared" si="7"/>
        <v>-430</v>
      </c>
      <c r="DX2" s="300">
        <f t="shared" si="7"/>
        <v>-430</v>
      </c>
      <c r="DY2" s="300">
        <f t="shared" ref="DY2:EN2" si="8">DY76</f>
        <v>-430</v>
      </c>
      <c r="DZ2" s="300">
        <f t="shared" si="8"/>
        <v>-430</v>
      </c>
      <c r="EA2" s="300">
        <f t="shared" si="8"/>
        <v>-430</v>
      </c>
      <c r="EB2" s="300">
        <f t="shared" si="8"/>
        <v>-430</v>
      </c>
      <c r="EC2" s="300">
        <f t="shared" si="8"/>
        <v>-430</v>
      </c>
      <c r="ED2" s="300">
        <f t="shared" si="8"/>
        <v>-430</v>
      </c>
      <c r="EE2" s="300">
        <f t="shared" si="8"/>
        <v>-430</v>
      </c>
      <c r="EF2" s="300">
        <f t="shared" si="8"/>
        <v>-430</v>
      </c>
      <c r="EG2" s="300">
        <f t="shared" si="8"/>
        <v>-430</v>
      </c>
      <c r="EH2" s="300">
        <f t="shared" si="8"/>
        <v>-430</v>
      </c>
      <c r="EI2" s="300">
        <f t="shared" si="8"/>
        <v>-430</v>
      </c>
      <c r="EJ2" s="300">
        <f t="shared" si="8"/>
        <v>-430</v>
      </c>
      <c r="EK2" s="300">
        <f t="shared" si="8"/>
        <v>-430</v>
      </c>
      <c r="EL2" s="300">
        <f t="shared" si="8"/>
        <v>-430</v>
      </c>
      <c r="EM2" s="300">
        <f t="shared" si="8"/>
        <v>-430</v>
      </c>
      <c r="EN2" s="300">
        <f t="shared" si="8"/>
        <v>-430</v>
      </c>
      <c r="EO2" s="300">
        <f t="shared" ref="EO2:EZ2" si="9">EO76</f>
        <v>-430</v>
      </c>
      <c r="EP2" s="300">
        <f t="shared" si="9"/>
        <v>-430</v>
      </c>
      <c r="EQ2" s="300">
        <f t="shared" si="9"/>
        <v>-430</v>
      </c>
      <c r="ER2" s="300">
        <f t="shared" si="9"/>
        <v>-430</v>
      </c>
      <c r="ES2" s="300">
        <f t="shared" si="9"/>
        <v>-430</v>
      </c>
      <c r="ET2" s="300">
        <f t="shared" si="9"/>
        <v>-430</v>
      </c>
      <c r="EU2" s="300">
        <f t="shared" si="9"/>
        <v>-430</v>
      </c>
      <c r="EV2" s="300">
        <f t="shared" si="9"/>
        <v>-430</v>
      </c>
      <c r="EW2" s="300">
        <f t="shared" si="9"/>
        <v>-430</v>
      </c>
      <c r="EX2" s="300">
        <f t="shared" si="9"/>
        <v>-430</v>
      </c>
      <c r="EY2" s="300">
        <f t="shared" si="9"/>
        <v>-430</v>
      </c>
      <c r="EZ2" s="300">
        <f t="shared" si="9"/>
        <v>-430</v>
      </c>
      <c r="FA2" s="300">
        <f t="shared" ref="FA2:FP2" si="10">FA76</f>
        <v>-430</v>
      </c>
      <c r="FB2" s="300">
        <f t="shared" si="10"/>
        <v>-430</v>
      </c>
      <c r="FC2" s="300">
        <f t="shared" si="10"/>
        <v>-430</v>
      </c>
      <c r="FD2" s="300">
        <f t="shared" si="10"/>
        <v>-430</v>
      </c>
      <c r="FE2" s="300">
        <f t="shared" si="10"/>
        <v>-430</v>
      </c>
      <c r="FF2" s="300">
        <f t="shared" si="10"/>
        <v>-430</v>
      </c>
      <c r="FG2" s="300">
        <f t="shared" si="10"/>
        <v>-430</v>
      </c>
      <c r="FH2" s="300">
        <f t="shared" si="10"/>
        <v>-430</v>
      </c>
      <c r="FI2" s="300">
        <f t="shared" si="10"/>
        <v>-430</v>
      </c>
      <c r="FJ2" s="300">
        <f t="shared" si="10"/>
        <v>-430</v>
      </c>
      <c r="FK2" s="300">
        <f t="shared" si="10"/>
        <v>-430</v>
      </c>
      <c r="FL2" s="300">
        <f t="shared" si="10"/>
        <v>-430</v>
      </c>
      <c r="FM2" s="300">
        <f t="shared" si="10"/>
        <v>-430</v>
      </c>
      <c r="FN2" s="300">
        <f t="shared" si="10"/>
        <v>-430</v>
      </c>
      <c r="FO2" s="300">
        <f t="shared" si="10"/>
        <v>-430</v>
      </c>
      <c r="FP2" s="300">
        <f t="shared" si="10"/>
        <v>-430</v>
      </c>
      <c r="FQ2" s="300">
        <f t="shared" ref="FQ2:GB2" si="11">FQ76</f>
        <v>-430</v>
      </c>
      <c r="FR2" s="300">
        <f t="shared" si="11"/>
        <v>-430</v>
      </c>
      <c r="FS2" s="300">
        <f t="shared" si="11"/>
        <v>-430</v>
      </c>
      <c r="FT2" s="300">
        <f t="shared" si="11"/>
        <v>-430</v>
      </c>
      <c r="FU2" s="300">
        <f t="shared" si="11"/>
        <v>-430</v>
      </c>
      <c r="FV2" s="300">
        <f t="shared" si="11"/>
        <v>-430</v>
      </c>
      <c r="FW2" s="300">
        <f t="shared" si="11"/>
        <v>-430</v>
      </c>
      <c r="FX2" s="300">
        <f t="shared" si="11"/>
        <v>-430</v>
      </c>
      <c r="FY2" s="300">
        <f t="shared" si="11"/>
        <v>-430</v>
      </c>
      <c r="FZ2" s="300">
        <f t="shared" si="11"/>
        <v>-430</v>
      </c>
      <c r="GA2" s="300">
        <f t="shared" si="11"/>
        <v>-430</v>
      </c>
      <c r="GB2" s="300">
        <f t="shared" si="11"/>
        <v>-430</v>
      </c>
      <c r="GC2" s="300">
        <f>GC76</f>
        <v>-430</v>
      </c>
      <c r="GD2" s="300">
        <f>GD76</f>
        <v>-430</v>
      </c>
    </row>
    <row r="3" spans="1:3004" s="280" customFormat="1" ht="18" customHeight="1" x14ac:dyDescent="0.25">
      <c r="B3" s="361" t="s">
        <v>209</v>
      </c>
      <c r="C3" s="338" t="s">
        <v>100</v>
      </c>
      <c r="D3" s="339" t="s">
        <v>101</v>
      </c>
      <c r="E3" s="340" t="s">
        <v>2</v>
      </c>
      <c r="F3" s="340" t="s">
        <v>3</v>
      </c>
      <c r="G3" s="340" t="s">
        <v>4</v>
      </c>
      <c r="H3" s="340" t="s">
        <v>5</v>
      </c>
      <c r="I3" s="340" t="s">
        <v>1</v>
      </c>
      <c r="J3" s="339" t="s">
        <v>100</v>
      </c>
      <c r="K3" s="339" t="s">
        <v>101</v>
      </c>
      <c r="L3" s="340" t="s">
        <v>2</v>
      </c>
      <c r="M3" s="340" t="s">
        <v>3</v>
      </c>
      <c r="N3" s="340" t="s">
        <v>4</v>
      </c>
      <c r="O3" s="340" t="s">
        <v>5</v>
      </c>
      <c r="P3" s="340" t="s">
        <v>1</v>
      </c>
      <c r="Q3" s="339" t="s">
        <v>100</v>
      </c>
      <c r="R3" s="339" t="s">
        <v>101</v>
      </c>
      <c r="S3" s="340" t="s">
        <v>2</v>
      </c>
      <c r="T3" s="340" t="s">
        <v>3</v>
      </c>
      <c r="U3" s="340" t="s">
        <v>4</v>
      </c>
      <c r="V3" s="340" t="s">
        <v>5</v>
      </c>
      <c r="W3" s="340" t="s">
        <v>1</v>
      </c>
      <c r="X3" s="339" t="s">
        <v>100</v>
      </c>
      <c r="Y3" s="339" t="s">
        <v>101</v>
      </c>
      <c r="Z3" s="340" t="s">
        <v>2</v>
      </c>
      <c r="AA3" s="340" t="s">
        <v>3</v>
      </c>
      <c r="AB3" s="340" t="s">
        <v>4</v>
      </c>
      <c r="AC3" s="340" t="s">
        <v>5</v>
      </c>
      <c r="AD3" s="340" t="s">
        <v>1</v>
      </c>
      <c r="AE3" s="339" t="s">
        <v>100</v>
      </c>
      <c r="AF3" s="339" t="s">
        <v>101</v>
      </c>
      <c r="AG3" s="340" t="s">
        <v>2</v>
      </c>
      <c r="AH3" s="340" t="s">
        <v>3</v>
      </c>
      <c r="AI3" s="340" t="s">
        <v>4</v>
      </c>
      <c r="AJ3" s="340" t="s">
        <v>5</v>
      </c>
      <c r="AK3" s="340" t="s">
        <v>1</v>
      </c>
      <c r="AL3" s="339" t="s">
        <v>100</v>
      </c>
      <c r="AM3" s="339" t="s">
        <v>101</v>
      </c>
      <c r="AN3" s="340" t="s">
        <v>2</v>
      </c>
      <c r="AO3" s="340" t="s">
        <v>3</v>
      </c>
      <c r="AP3" s="340" t="s">
        <v>4</v>
      </c>
      <c r="AQ3" s="340" t="s">
        <v>5</v>
      </c>
      <c r="AR3" s="340" t="s">
        <v>1</v>
      </c>
      <c r="AS3" s="339" t="s">
        <v>100</v>
      </c>
      <c r="AT3" s="339" t="s">
        <v>101</v>
      </c>
      <c r="AU3" s="340" t="s">
        <v>2</v>
      </c>
      <c r="AV3" s="340" t="s">
        <v>3</v>
      </c>
      <c r="AW3" s="340" t="s">
        <v>4</v>
      </c>
      <c r="AX3" s="340" t="s">
        <v>5</v>
      </c>
      <c r="AY3" s="340" t="s">
        <v>1</v>
      </c>
      <c r="AZ3" s="339" t="s">
        <v>100</v>
      </c>
      <c r="BA3" s="339" t="s">
        <v>101</v>
      </c>
      <c r="BB3" s="340" t="s">
        <v>2</v>
      </c>
      <c r="BC3" s="340" t="s">
        <v>3</v>
      </c>
      <c r="BD3" s="340" t="s">
        <v>4</v>
      </c>
      <c r="BE3" s="340" t="s">
        <v>5</v>
      </c>
      <c r="BF3" s="340" t="s">
        <v>1</v>
      </c>
      <c r="BG3" s="339" t="s">
        <v>100</v>
      </c>
      <c r="BH3" s="339" t="s">
        <v>101</v>
      </c>
      <c r="BI3" s="340" t="s">
        <v>2</v>
      </c>
      <c r="BJ3" s="340" t="s">
        <v>3</v>
      </c>
      <c r="BK3" s="340" t="s">
        <v>4</v>
      </c>
      <c r="BL3" s="340" t="s">
        <v>5</v>
      </c>
      <c r="BM3" s="340" t="s">
        <v>1</v>
      </c>
      <c r="BN3" s="339" t="s">
        <v>100</v>
      </c>
      <c r="BO3" s="339" t="s">
        <v>101</v>
      </c>
      <c r="BP3" s="340" t="s">
        <v>2</v>
      </c>
      <c r="BQ3" s="340" t="s">
        <v>3</v>
      </c>
      <c r="BR3" s="340" t="s">
        <v>4</v>
      </c>
      <c r="BS3" s="340" t="s">
        <v>5</v>
      </c>
      <c r="BT3" s="340" t="s">
        <v>1</v>
      </c>
      <c r="BU3" s="339" t="s">
        <v>100</v>
      </c>
      <c r="BV3" s="339" t="s">
        <v>101</v>
      </c>
      <c r="BW3" s="340" t="s">
        <v>2</v>
      </c>
      <c r="BX3" s="340" t="s">
        <v>3</v>
      </c>
      <c r="BY3" s="340" t="s">
        <v>4</v>
      </c>
      <c r="BZ3" s="340" t="s">
        <v>5</v>
      </c>
      <c r="CA3" s="340" t="s">
        <v>1</v>
      </c>
      <c r="CB3" s="339" t="s">
        <v>100</v>
      </c>
      <c r="CC3" s="339" t="s">
        <v>101</v>
      </c>
      <c r="CD3" s="340" t="s">
        <v>2</v>
      </c>
      <c r="CE3" s="340" t="s">
        <v>3</v>
      </c>
      <c r="CF3" s="340" t="s">
        <v>4</v>
      </c>
      <c r="CG3" s="340" t="s">
        <v>5</v>
      </c>
      <c r="CH3" s="340" t="s">
        <v>1</v>
      </c>
      <c r="CI3" s="339" t="s">
        <v>100</v>
      </c>
      <c r="CJ3" s="339" t="s">
        <v>101</v>
      </c>
      <c r="CK3" s="340" t="s">
        <v>2</v>
      </c>
      <c r="CL3" s="340" t="s">
        <v>3</v>
      </c>
      <c r="CM3" s="340" t="s">
        <v>4</v>
      </c>
      <c r="CN3" s="340" t="s">
        <v>5</v>
      </c>
      <c r="CO3" s="340" t="s">
        <v>1</v>
      </c>
      <c r="CP3" s="339" t="s">
        <v>100</v>
      </c>
      <c r="CQ3" s="339" t="s">
        <v>101</v>
      </c>
      <c r="CR3" s="340" t="s">
        <v>2</v>
      </c>
      <c r="CS3" s="340" t="s">
        <v>3</v>
      </c>
      <c r="CT3" s="340" t="s">
        <v>4</v>
      </c>
      <c r="CU3" s="340" t="s">
        <v>5</v>
      </c>
      <c r="CV3" s="340" t="s">
        <v>1</v>
      </c>
      <c r="CW3" s="339" t="s">
        <v>100</v>
      </c>
      <c r="CX3" s="339" t="s">
        <v>101</v>
      </c>
      <c r="CY3" s="340" t="s">
        <v>2</v>
      </c>
      <c r="CZ3" s="340" t="s">
        <v>3</v>
      </c>
      <c r="DA3" s="340" t="s">
        <v>4</v>
      </c>
      <c r="DB3" s="340" t="s">
        <v>5</v>
      </c>
      <c r="DC3" s="340" t="s">
        <v>1</v>
      </c>
      <c r="DD3" s="339" t="s">
        <v>100</v>
      </c>
      <c r="DE3" s="339" t="s">
        <v>101</v>
      </c>
      <c r="DF3" s="340" t="s">
        <v>2</v>
      </c>
      <c r="DG3" s="340" t="s">
        <v>3</v>
      </c>
      <c r="DH3" s="340" t="s">
        <v>4</v>
      </c>
      <c r="DI3" s="340" t="s">
        <v>5</v>
      </c>
      <c r="DJ3" s="340" t="s">
        <v>1</v>
      </c>
      <c r="DK3" s="339" t="s">
        <v>100</v>
      </c>
      <c r="DL3" s="339" t="s">
        <v>101</v>
      </c>
      <c r="DM3" s="340" t="s">
        <v>2</v>
      </c>
      <c r="DN3" s="340" t="s">
        <v>3</v>
      </c>
      <c r="DO3" s="340" t="s">
        <v>4</v>
      </c>
      <c r="DP3" s="340" t="s">
        <v>5</v>
      </c>
      <c r="DQ3" s="340" t="s">
        <v>1</v>
      </c>
      <c r="DR3" s="339" t="s">
        <v>100</v>
      </c>
      <c r="DS3" s="339" t="s">
        <v>101</v>
      </c>
      <c r="DT3" s="340" t="s">
        <v>2</v>
      </c>
      <c r="DU3" s="340" t="s">
        <v>3</v>
      </c>
      <c r="DV3" s="340" t="s">
        <v>4</v>
      </c>
      <c r="DW3" s="340" t="s">
        <v>5</v>
      </c>
      <c r="DX3" s="340" t="s">
        <v>1</v>
      </c>
      <c r="DY3" s="339" t="s">
        <v>100</v>
      </c>
      <c r="DZ3" s="339" t="s">
        <v>101</v>
      </c>
      <c r="EA3" s="340" t="s">
        <v>2</v>
      </c>
      <c r="EB3" s="340" t="s">
        <v>3</v>
      </c>
      <c r="EC3" s="340" t="s">
        <v>4</v>
      </c>
      <c r="ED3" s="340" t="s">
        <v>5</v>
      </c>
      <c r="EE3" s="340" t="s">
        <v>1</v>
      </c>
      <c r="EF3" s="339" t="s">
        <v>100</v>
      </c>
      <c r="EG3" s="339" t="s">
        <v>101</v>
      </c>
      <c r="EH3" s="340" t="s">
        <v>2</v>
      </c>
      <c r="EI3" s="340" t="s">
        <v>3</v>
      </c>
      <c r="EJ3" s="340" t="s">
        <v>4</v>
      </c>
      <c r="EK3" s="340" t="s">
        <v>5</v>
      </c>
      <c r="EL3" s="340" t="s">
        <v>1</v>
      </c>
      <c r="EM3" s="339" t="s">
        <v>100</v>
      </c>
      <c r="EN3" s="339" t="s">
        <v>101</v>
      </c>
      <c r="EO3" s="340" t="s">
        <v>2</v>
      </c>
      <c r="EP3" s="340" t="s">
        <v>3</v>
      </c>
      <c r="EQ3" s="340" t="s">
        <v>4</v>
      </c>
      <c r="ER3" s="340" t="s">
        <v>5</v>
      </c>
      <c r="ES3" s="340" t="s">
        <v>1</v>
      </c>
      <c r="ET3" s="339" t="s">
        <v>100</v>
      </c>
      <c r="EU3" s="339" t="s">
        <v>101</v>
      </c>
      <c r="EV3" s="340" t="s">
        <v>2</v>
      </c>
      <c r="EW3" s="340" t="s">
        <v>3</v>
      </c>
      <c r="EX3" s="340" t="s">
        <v>4</v>
      </c>
      <c r="EY3" s="340" t="s">
        <v>5</v>
      </c>
      <c r="EZ3" s="340" t="s">
        <v>1</v>
      </c>
      <c r="FA3" s="339" t="s">
        <v>100</v>
      </c>
      <c r="FB3" s="339" t="s">
        <v>101</v>
      </c>
      <c r="FC3" s="340" t="s">
        <v>2</v>
      </c>
      <c r="FD3" s="340" t="s">
        <v>3</v>
      </c>
      <c r="FE3" s="340" t="s">
        <v>4</v>
      </c>
      <c r="FF3" s="340" t="s">
        <v>5</v>
      </c>
      <c r="FG3" s="340" t="s">
        <v>1</v>
      </c>
      <c r="FH3" s="339" t="s">
        <v>100</v>
      </c>
      <c r="FI3" s="339" t="s">
        <v>101</v>
      </c>
      <c r="FJ3" s="340" t="s">
        <v>2</v>
      </c>
      <c r="FK3" s="340" t="s">
        <v>3</v>
      </c>
      <c r="FL3" s="340" t="s">
        <v>4</v>
      </c>
      <c r="FM3" s="340" t="s">
        <v>5</v>
      </c>
      <c r="FN3" s="340" t="s">
        <v>1</v>
      </c>
      <c r="FO3" s="339" t="s">
        <v>100</v>
      </c>
      <c r="FP3" s="339" t="s">
        <v>101</v>
      </c>
      <c r="FQ3" s="340" t="s">
        <v>2</v>
      </c>
      <c r="FR3" s="340" t="s">
        <v>3</v>
      </c>
      <c r="FS3" s="340" t="s">
        <v>4</v>
      </c>
      <c r="FT3" s="340" t="s">
        <v>5</v>
      </c>
      <c r="FU3" s="340" t="s">
        <v>1</v>
      </c>
      <c r="FV3" s="339" t="s">
        <v>100</v>
      </c>
      <c r="FW3" s="339" t="s">
        <v>101</v>
      </c>
      <c r="FX3" s="340" t="s">
        <v>2</v>
      </c>
      <c r="FY3" s="340" t="s">
        <v>3</v>
      </c>
      <c r="FZ3" s="340" t="s">
        <v>4</v>
      </c>
      <c r="GA3" s="340" t="s">
        <v>5</v>
      </c>
      <c r="GB3" s="340" t="s">
        <v>1</v>
      </c>
      <c r="GC3" s="339" t="s">
        <v>100</v>
      </c>
      <c r="GD3" s="339" t="s">
        <v>101</v>
      </c>
    </row>
    <row r="4" spans="1:3004" s="294" customFormat="1" ht="23.25" customHeight="1" thickBot="1" x14ac:dyDescent="0.3">
      <c r="A4" s="292"/>
      <c r="B4" s="362"/>
      <c r="C4" s="301">
        <v>45108</v>
      </c>
      <c r="D4" s="302">
        <f t="shared" ref="D4:AI4" si="12">C4+1</f>
        <v>45109</v>
      </c>
      <c r="E4" s="302">
        <f t="shared" si="12"/>
        <v>45110</v>
      </c>
      <c r="F4" s="302">
        <f t="shared" si="12"/>
        <v>45111</v>
      </c>
      <c r="G4" s="302">
        <f t="shared" si="12"/>
        <v>45112</v>
      </c>
      <c r="H4" s="302">
        <f t="shared" si="12"/>
        <v>45113</v>
      </c>
      <c r="I4" s="302">
        <f t="shared" si="12"/>
        <v>45114</v>
      </c>
      <c r="J4" s="302">
        <f t="shared" si="12"/>
        <v>45115</v>
      </c>
      <c r="K4" s="302">
        <f t="shared" si="12"/>
        <v>45116</v>
      </c>
      <c r="L4" s="302">
        <f>K4+1</f>
        <v>45117</v>
      </c>
      <c r="M4" s="302">
        <f t="shared" si="12"/>
        <v>45118</v>
      </c>
      <c r="N4" s="302">
        <f t="shared" si="12"/>
        <v>45119</v>
      </c>
      <c r="O4" s="302">
        <f t="shared" si="12"/>
        <v>45120</v>
      </c>
      <c r="P4" s="302">
        <f t="shared" si="12"/>
        <v>45121</v>
      </c>
      <c r="Q4" s="302">
        <f t="shared" si="12"/>
        <v>45122</v>
      </c>
      <c r="R4" s="302">
        <f t="shared" si="12"/>
        <v>45123</v>
      </c>
      <c r="S4" s="302">
        <f t="shared" si="12"/>
        <v>45124</v>
      </c>
      <c r="T4" s="302">
        <f t="shared" si="12"/>
        <v>45125</v>
      </c>
      <c r="U4" s="302">
        <f t="shared" si="12"/>
        <v>45126</v>
      </c>
      <c r="V4" s="302">
        <f t="shared" si="12"/>
        <v>45127</v>
      </c>
      <c r="W4" s="302">
        <f t="shared" si="12"/>
        <v>45128</v>
      </c>
      <c r="X4" s="302">
        <f t="shared" si="12"/>
        <v>45129</v>
      </c>
      <c r="Y4" s="302">
        <f t="shared" si="12"/>
        <v>45130</v>
      </c>
      <c r="Z4" s="302">
        <f t="shared" si="12"/>
        <v>45131</v>
      </c>
      <c r="AA4" s="302">
        <f t="shared" si="12"/>
        <v>45132</v>
      </c>
      <c r="AB4" s="302">
        <f t="shared" si="12"/>
        <v>45133</v>
      </c>
      <c r="AC4" s="302">
        <f t="shared" si="12"/>
        <v>45134</v>
      </c>
      <c r="AD4" s="302">
        <f t="shared" si="12"/>
        <v>45135</v>
      </c>
      <c r="AE4" s="302">
        <f t="shared" si="12"/>
        <v>45136</v>
      </c>
      <c r="AF4" s="302">
        <f t="shared" si="12"/>
        <v>45137</v>
      </c>
      <c r="AG4" s="302">
        <f t="shared" si="12"/>
        <v>45138</v>
      </c>
      <c r="AH4" s="302">
        <f t="shared" si="12"/>
        <v>45139</v>
      </c>
      <c r="AI4" s="302">
        <f t="shared" si="12"/>
        <v>45140</v>
      </c>
      <c r="AJ4" s="302">
        <f t="shared" ref="AJ4:BO4" si="13">AI4+1</f>
        <v>45141</v>
      </c>
      <c r="AK4" s="302">
        <f t="shared" si="13"/>
        <v>45142</v>
      </c>
      <c r="AL4" s="302">
        <f t="shared" si="13"/>
        <v>45143</v>
      </c>
      <c r="AM4" s="302">
        <f t="shared" si="13"/>
        <v>45144</v>
      </c>
      <c r="AN4" s="302">
        <f t="shared" si="13"/>
        <v>45145</v>
      </c>
      <c r="AO4" s="302">
        <f t="shared" si="13"/>
        <v>45146</v>
      </c>
      <c r="AP4" s="302">
        <f t="shared" si="13"/>
        <v>45147</v>
      </c>
      <c r="AQ4" s="302">
        <f t="shared" si="13"/>
        <v>45148</v>
      </c>
      <c r="AR4" s="302">
        <f t="shared" si="13"/>
        <v>45149</v>
      </c>
      <c r="AS4" s="302">
        <f t="shared" si="13"/>
        <v>45150</v>
      </c>
      <c r="AT4" s="302">
        <f t="shared" si="13"/>
        <v>45151</v>
      </c>
      <c r="AU4" s="302">
        <f t="shared" si="13"/>
        <v>45152</v>
      </c>
      <c r="AV4" s="302">
        <f t="shared" si="13"/>
        <v>45153</v>
      </c>
      <c r="AW4" s="302">
        <f t="shared" si="13"/>
        <v>45154</v>
      </c>
      <c r="AX4" s="302">
        <f t="shared" si="13"/>
        <v>45155</v>
      </c>
      <c r="AY4" s="302">
        <f t="shared" si="13"/>
        <v>45156</v>
      </c>
      <c r="AZ4" s="302">
        <f t="shared" si="13"/>
        <v>45157</v>
      </c>
      <c r="BA4" s="302">
        <f t="shared" si="13"/>
        <v>45158</v>
      </c>
      <c r="BB4" s="302">
        <f t="shared" si="13"/>
        <v>45159</v>
      </c>
      <c r="BC4" s="302">
        <f t="shared" si="13"/>
        <v>45160</v>
      </c>
      <c r="BD4" s="302">
        <f t="shared" si="13"/>
        <v>45161</v>
      </c>
      <c r="BE4" s="302">
        <f t="shared" si="13"/>
        <v>45162</v>
      </c>
      <c r="BF4" s="302">
        <f t="shared" si="13"/>
        <v>45163</v>
      </c>
      <c r="BG4" s="302">
        <f t="shared" si="13"/>
        <v>45164</v>
      </c>
      <c r="BH4" s="302">
        <f t="shared" si="13"/>
        <v>45165</v>
      </c>
      <c r="BI4" s="302">
        <f t="shared" si="13"/>
        <v>45166</v>
      </c>
      <c r="BJ4" s="302">
        <f t="shared" si="13"/>
        <v>45167</v>
      </c>
      <c r="BK4" s="302">
        <f t="shared" si="13"/>
        <v>45168</v>
      </c>
      <c r="BL4" s="302">
        <f t="shared" si="13"/>
        <v>45169</v>
      </c>
      <c r="BM4" s="302">
        <f t="shared" si="13"/>
        <v>45170</v>
      </c>
      <c r="BN4" s="302">
        <f t="shared" si="13"/>
        <v>45171</v>
      </c>
      <c r="BO4" s="302">
        <f t="shared" si="13"/>
        <v>45172</v>
      </c>
      <c r="BP4" s="302">
        <f t="shared" ref="BP4:CU4" si="14">BO4+1</f>
        <v>45173</v>
      </c>
      <c r="BQ4" s="302">
        <f t="shared" si="14"/>
        <v>45174</v>
      </c>
      <c r="BR4" s="302">
        <f t="shared" si="14"/>
        <v>45175</v>
      </c>
      <c r="BS4" s="302">
        <f t="shared" si="14"/>
        <v>45176</v>
      </c>
      <c r="BT4" s="302">
        <f t="shared" si="14"/>
        <v>45177</v>
      </c>
      <c r="BU4" s="302">
        <f t="shared" si="14"/>
        <v>45178</v>
      </c>
      <c r="BV4" s="302">
        <f t="shared" si="14"/>
        <v>45179</v>
      </c>
      <c r="BW4" s="302">
        <f t="shared" si="14"/>
        <v>45180</v>
      </c>
      <c r="BX4" s="302">
        <f t="shared" si="14"/>
        <v>45181</v>
      </c>
      <c r="BY4" s="302">
        <f t="shared" si="14"/>
        <v>45182</v>
      </c>
      <c r="BZ4" s="302">
        <f t="shared" si="14"/>
        <v>45183</v>
      </c>
      <c r="CA4" s="302">
        <f t="shared" si="14"/>
        <v>45184</v>
      </c>
      <c r="CB4" s="302">
        <f t="shared" si="14"/>
        <v>45185</v>
      </c>
      <c r="CC4" s="302">
        <f t="shared" si="14"/>
        <v>45186</v>
      </c>
      <c r="CD4" s="302">
        <f t="shared" si="14"/>
        <v>45187</v>
      </c>
      <c r="CE4" s="302">
        <f t="shared" si="14"/>
        <v>45188</v>
      </c>
      <c r="CF4" s="302">
        <f t="shared" si="14"/>
        <v>45189</v>
      </c>
      <c r="CG4" s="302">
        <f t="shared" si="14"/>
        <v>45190</v>
      </c>
      <c r="CH4" s="302">
        <f t="shared" si="14"/>
        <v>45191</v>
      </c>
      <c r="CI4" s="302">
        <f t="shared" si="14"/>
        <v>45192</v>
      </c>
      <c r="CJ4" s="302">
        <f t="shared" si="14"/>
        <v>45193</v>
      </c>
      <c r="CK4" s="302">
        <f t="shared" si="14"/>
        <v>45194</v>
      </c>
      <c r="CL4" s="302">
        <f t="shared" si="14"/>
        <v>45195</v>
      </c>
      <c r="CM4" s="302">
        <f t="shared" si="14"/>
        <v>45196</v>
      </c>
      <c r="CN4" s="302">
        <f t="shared" si="14"/>
        <v>45197</v>
      </c>
      <c r="CO4" s="302">
        <f t="shared" si="14"/>
        <v>45198</v>
      </c>
      <c r="CP4" s="302">
        <f t="shared" si="14"/>
        <v>45199</v>
      </c>
      <c r="CQ4" s="302">
        <f t="shared" si="14"/>
        <v>45200</v>
      </c>
      <c r="CR4" s="302">
        <f t="shared" si="14"/>
        <v>45201</v>
      </c>
      <c r="CS4" s="302">
        <f t="shared" si="14"/>
        <v>45202</v>
      </c>
      <c r="CT4" s="302">
        <f t="shared" si="14"/>
        <v>45203</v>
      </c>
      <c r="CU4" s="302">
        <f t="shared" si="14"/>
        <v>45204</v>
      </c>
      <c r="CV4" s="302">
        <f t="shared" ref="CV4:EA4" si="15">CU4+1</f>
        <v>45205</v>
      </c>
      <c r="CW4" s="302">
        <f t="shared" si="15"/>
        <v>45206</v>
      </c>
      <c r="CX4" s="302">
        <f t="shared" si="15"/>
        <v>45207</v>
      </c>
      <c r="CY4" s="302">
        <f t="shared" si="15"/>
        <v>45208</v>
      </c>
      <c r="CZ4" s="302">
        <f t="shared" si="15"/>
        <v>45209</v>
      </c>
      <c r="DA4" s="302">
        <f t="shared" si="15"/>
        <v>45210</v>
      </c>
      <c r="DB4" s="302">
        <f t="shared" si="15"/>
        <v>45211</v>
      </c>
      <c r="DC4" s="302">
        <f t="shared" si="15"/>
        <v>45212</v>
      </c>
      <c r="DD4" s="302">
        <f t="shared" si="15"/>
        <v>45213</v>
      </c>
      <c r="DE4" s="302">
        <f t="shared" si="15"/>
        <v>45214</v>
      </c>
      <c r="DF4" s="302">
        <f t="shared" si="15"/>
        <v>45215</v>
      </c>
      <c r="DG4" s="302">
        <f t="shared" si="15"/>
        <v>45216</v>
      </c>
      <c r="DH4" s="302">
        <f t="shared" si="15"/>
        <v>45217</v>
      </c>
      <c r="DI4" s="302">
        <f t="shared" si="15"/>
        <v>45218</v>
      </c>
      <c r="DJ4" s="302">
        <f t="shared" si="15"/>
        <v>45219</v>
      </c>
      <c r="DK4" s="302">
        <f t="shared" si="15"/>
        <v>45220</v>
      </c>
      <c r="DL4" s="302">
        <f t="shared" si="15"/>
        <v>45221</v>
      </c>
      <c r="DM4" s="302">
        <f t="shared" si="15"/>
        <v>45222</v>
      </c>
      <c r="DN4" s="302">
        <f t="shared" si="15"/>
        <v>45223</v>
      </c>
      <c r="DO4" s="302">
        <f t="shared" si="15"/>
        <v>45224</v>
      </c>
      <c r="DP4" s="302">
        <f t="shared" si="15"/>
        <v>45225</v>
      </c>
      <c r="DQ4" s="302">
        <f t="shared" si="15"/>
        <v>45226</v>
      </c>
      <c r="DR4" s="302">
        <f t="shared" si="15"/>
        <v>45227</v>
      </c>
      <c r="DS4" s="302">
        <f t="shared" si="15"/>
        <v>45228</v>
      </c>
      <c r="DT4" s="302">
        <f t="shared" si="15"/>
        <v>45229</v>
      </c>
      <c r="DU4" s="302">
        <f t="shared" si="15"/>
        <v>45230</v>
      </c>
      <c r="DV4" s="302">
        <f t="shared" si="15"/>
        <v>45231</v>
      </c>
      <c r="DW4" s="302">
        <f t="shared" si="15"/>
        <v>45232</v>
      </c>
      <c r="DX4" s="302">
        <f t="shared" si="15"/>
        <v>45233</v>
      </c>
      <c r="DY4" s="302">
        <f t="shared" si="15"/>
        <v>45234</v>
      </c>
      <c r="DZ4" s="302">
        <f t="shared" si="15"/>
        <v>45235</v>
      </c>
      <c r="EA4" s="302">
        <f t="shared" si="15"/>
        <v>45236</v>
      </c>
      <c r="EB4" s="302">
        <f t="shared" ref="EB4:FG4" si="16">EA4+1</f>
        <v>45237</v>
      </c>
      <c r="EC4" s="302">
        <f t="shared" si="16"/>
        <v>45238</v>
      </c>
      <c r="ED4" s="302">
        <f t="shared" si="16"/>
        <v>45239</v>
      </c>
      <c r="EE4" s="302">
        <f t="shared" si="16"/>
        <v>45240</v>
      </c>
      <c r="EF4" s="302">
        <f t="shared" si="16"/>
        <v>45241</v>
      </c>
      <c r="EG4" s="302">
        <f t="shared" si="16"/>
        <v>45242</v>
      </c>
      <c r="EH4" s="302">
        <f t="shared" si="16"/>
        <v>45243</v>
      </c>
      <c r="EI4" s="302">
        <f t="shared" si="16"/>
        <v>45244</v>
      </c>
      <c r="EJ4" s="302">
        <f t="shared" si="16"/>
        <v>45245</v>
      </c>
      <c r="EK4" s="302">
        <f t="shared" si="16"/>
        <v>45246</v>
      </c>
      <c r="EL4" s="302">
        <f t="shared" si="16"/>
        <v>45247</v>
      </c>
      <c r="EM4" s="302">
        <f t="shared" si="16"/>
        <v>45248</v>
      </c>
      <c r="EN4" s="302">
        <f t="shared" si="16"/>
        <v>45249</v>
      </c>
      <c r="EO4" s="302">
        <f t="shared" si="16"/>
        <v>45250</v>
      </c>
      <c r="EP4" s="302">
        <f t="shared" si="16"/>
        <v>45251</v>
      </c>
      <c r="EQ4" s="302">
        <f t="shared" si="16"/>
        <v>45252</v>
      </c>
      <c r="ER4" s="302">
        <f t="shared" si="16"/>
        <v>45253</v>
      </c>
      <c r="ES4" s="302">
        <f t="shared" si="16"/>
        <v>45254</v>
      </c>
      <c r="ET4" s="302">
        <f t="shared" si="16"/>
        <v>45255</v>
      </c>
      <c r="EU4" s="302">
        <f t="shared" si="16"/>
        <v>45256</v>
      </c>
      <c r="EV4" s="302">
        <f t="shared" si="16"/>
        <v>45257</v>
      </c>
      <c r="EW4" s="302">
        <f t="shared" si="16"/>
        <v>45258</v>
      </c>
      <c r="EX4" s="302">
        <f t="shared" si="16"/>
        <v>45259</v>
      </c>
      <c r="EY4" s="302">
        <f t="shared" si="16"/>
        <v>45260</v>
      </c>
      <c r="EZ4" s="302">
        <f t="shared" si="16"/>
        <v>45261</v>
      </c>
      <c r="FA4" s="302">
        <f t="shared" si="16"/>
        <v>45262</v>
      </c>
      <c r="FB4" s="302">
        <f t="shared" si="16"/>
        <v>45263</v>
      </c>
      <c r="FC4" s="302">
        <f t="shared" si="16"/>
        <v>45264</v>
      </c>
      <c r="FD4" s="302">
        <f t="shared" si="16"/>
        <v>45265</v>
      </c>
      <c r="FE4" s="302">
        <f t="shared" si="16"/>
        <v>45266</v>
      </c>
      <c r="FF4" s="302">
        <f t="shared" si="16"/>
        <v>45267</v>
      </c>
      <c r="FG4" s="302">
        <f t="shared" si="16"/>
        <v>45268</v>
      </c>
      <c r="FH4" s="302">
        <f t="shared" ref="FH4:GD4" si="17">FG4+1</f>
        <v>45269</v>
      </c>
      <c r="FI4" s="302">
        <f t="shared" si="17"/>
        <v>45270</v>
      </c>
      <c r="FJ4" s="302">
        <f t="shared" si="17"/>
        <v>45271</v>
      </c>
      <c r="FK4" s="302">
        <f t="shared" si="17"/>
        <v>45272</v>
      </c>
      <c r="FL4" s="302">
        <f t="shared" si="17"/>
        <v>45273</v>
      </c>
      <c r="FM4" s="302">
        <f t="shared" si="17"/>
        <v>45274</v>
      </c>
      <c r="FN4" s="302">
        <f t="shared" si="17"/>
        <v>45275</v>
      </c>
      <c r="FO4" s="302">
        <f t="shared" si="17"/>
        <v>45276</v>
      </c>
      <c r="FP4" s="302">
        <f t="shared" si="17"/>
        <v>45277</v>
      </c>
      <c r="FQ4" s="302">
        <f t="shared" si="17"/>
        <v>45278</v>
      </c>
      <c r="FR4" s="302">
        <f t="shared" si="17"/>
        <v>45279</v>
      </c>
      <c r="FS4" s="302">
        <f t="shared" si="17"/>
        <v>45280</v>
      </c>
      <c r="FT4" s="302">
        <f t="shared" si="17"/>
        <v>45281</v>
      </c>
      <c r="FU4" s="302">
        <f t="shared" si="17"/>
        <v>45282</v>
      </c>
      <c r="FV4" s="302">
        <f t="shared" si="17"/>
        <v>45283</v>
      </c>
      <c r="FW4" s="302">
        <f t="shared" si="17"/>
        <v>45284</v>
      </c>
      <c r="FX4" s="302">
        <f t="shared" si="17"/>
        <v>45285</v>
      </c>
      <c r="FY4" s="302">
        <f t="shared" si="17"/>
        <v>45286</v>
      </c>
      <c r="FZ4" s="302">
        <f t="shared" si="17"/>
        <v>45287</v>
      </c>
      <c r="GA4" s="302">
        <f t="shared" si="17"/>
        <v>45288</v>
      </c>
      <c r="GB4" s="302">
        <f t="shared" si="17"/>
        <v>45289</v>
      </c>
      <c r="GC4" s="302">
        <f t="shared" si="17"/>
        <v>45290</v>
      </c>
      <c r="GD4" s="302">
        <f t="shared" si="17"/>
        <v>45291</v>
      </c>
      <c r="GE4" s="293"/>
      <c r="GF4" s="293"/>
      <c r="GG4" s="293"/>
      <c r="GH4" s="293"/>
      <c r="GI4" s="293"/>
      <c r="GJ4" s="293"/>
      <c r="GK4" s="293"/>
      <c r="GL4" s="293"/>
      <c r="GM4" s="293"/>
      <c r="GN4" s="293"/>
      <c r="GO4" s="293"/>
      <c r="GP4" s="293"/>
      <c r="GQ4" s="293"/>
      <c r="GR4" s="293"/>
      <c r="GS4" s="293"/>
      <c r="GT4" s="293"/>
      <c r="GU4" s="293"/>
      <c r="GV4" s="293"/>
      <c r="GW4" s="293"/>
      <c r="GX4" s="293"/>
      <c r="GY4" s="293"/>
      <c r="GZ4" s="293"/>
      <c r="HA4" s="293"/>
      <c r="HB4" s="293"/>
      <c r="HC4" s="293"/>
      <c r="HD4" s="293"/>
      <c r="HE4" s="293"/>
      <c r="HF4" s="293"/>
      <c r="HG4" s="293"/>
      <c r="HH4" s="293"/>
      <c r="HI4" s="293"/>
      <c r="HJ4" s="293"/>
      <c r="HK4" s="293"/>
      <c r="HL4" s="293"/>
      <c r="HM4" s="293"/>
      <c r="HN4" s="293"/>
      <c r="HO4" s="293"/>
      <c r="HP4" s="293"/>
      <c r="HQ4" s="293"/>
      <c r="HR4" s="293"/>
      <c r="HS4" s="293"/>
      <c r="HT4" s="293"/>
      <c r="HU4" s="293"/>
      <c r="HV4" s="293"/>
      <c r="HW4" s="293"/>
      <c r="HX4" s="293"/>
      <c r="HY4" s="293"/>
      <c r="HZ4" s="293"/>
      <c r="IA4" s="293"/>
      <c r="IB4" s="293"/>
      <c r="IC4" s="293"/>
      <c r="ID4" s="293"/>
      <c r="IE4" s="293"/>
      <c r="IF4" s="293"/>
      <c r="IG4" s="293"/>
      <c r="IH4" s="293"/>
      <c r="II4" s="293"/>
      <c r="IJ4" s="293"/>
      <c r="IK4" s="293"/>
      <c r="IL4" s="293"/>
      <c r="IM4" s="293"/>
      <c r="IN4" s="293"/>
      <c r="IO4" s="293"/>
      <c r="IP4" s="293"/>
      <c r="IQ4" s="293"/>
      <c r="IR4" s="293"/>
      <c r="IS4" s="293"/>
      <c r="IT4" s="293"/>
      <c r="IU4" s="293"/>
      <c r="IV4" s="293"/>
      <c r="IW4" s="293"/>
      <c r="IX4" s="293"/>
      <c r="IY4" s="293"/>
      <c r="IZ4" s="293"/>
      <c r="JA4" s="293"/>
      <c r="JB4" s="293"/>
      <c r="JC4" s="293"/>
      <c r="JD4" s="293"/>
      <c r="JE4" s="293"/>
      <c r="JF4" s="293"/>
      <c r="JG4" s="293"/>
      <c r="JH4" s="293"/>
      <c r="JI4" s="293"/>
      <c r="JJ4" s="293"/>
      <c r="JK4" s="293"/>
      <c r="JL4" s="293"/>
      <c r="JM4" s="293"/>
      <c r="JN4" s="293"/>
      <c r="JO4" s="293"/>
      <c r="JP4" s="293"/>
      <c r="JQ4" s="293"/>
      <c r="JR4" s="293"/>
      <c r="JS4" s="293"/>
      <c r="JT4" s="293"/>
      <c r="JU4" s="293"/>
      <c r="JV4" s="293"/>
      <c r="JW4" s="293"/>
      <c r="JX4" s="293"/>
      <c r="JY4" s="293"/>
      <c r="JZ4" s="293"/>
      <c r="KA4" s="293"/>
      <c r="KB4" s="293"/>
      <c r="KC4" s="293"/>
      <c r="KD4" s="293"/>
      <c r="KE4" s="293"/>
      <c r="KF4" s="293"/>
      <c r="KG4" s="293"/>
      <c r="KH4" s="293"/>
      <c r="KI4" s="293"/>
      <c r="KJ4" s="293"/>
      <c r="KK4" s="293"/>
      <c r="KL4" s="293"/>
      <c r="KM4" s="293"/>
      <c r="KN4" s="293"/>
      <c r="KO4" s="293"/>
      <c r="KP4" s="293"/>
      <c r="KQ4" s="293"/>
      <c r="KR4" s="293"/>
      <c r="KS4" s="293"/>
      <c r="KT4" s="293"/>
      <c r="KU4" s="293"/>
      <c r="KV4" s="293"/>
      <c r="KW4" s="293"/>
      <c r="KX4" s="293"/>
      <c r="KY4" s="293"/>
      <c r="KZ4" s="293"/>
      <c r="LA4" s="293"/>
      <c r="LB4" s="293"/>
      <c r="LC4" s="293"/>
      <c r="LD4" s="293"/>
      <c r="LE4" s="293"/>
      <c r="LF4" s="293"/>
      <c r="LG4" s="293"/>
      <c r="LH4" s="293"/>
      <c r="LI4" s="293"/>
      <c r="LJ4" s="293"/>
      <c r="LK4" s="293"/>
      <c r="LL4" s="293"/>
      <c r="LM4" s="293"/>
      <c r="LN4" s="293"/>
      <c r="LO4" s="293"/>
      <c r="LP4" s="293"/>
      <c r="LQ4" s="293"/>
      <c r="LR4" s="293"/>
      <c r="LS4" s="293"/>
      <c r="LT4" s="293"/>
      <c r="LU4" s="293"/>
      <c r="LV4" s="293"/>
      <c r="LW4" s="293"/>
      <c r="LX4" s="293"/>
      <c r="LY4" s="293"/>
      <c r="LZ4" s="293"/>
      <c r="MA4" s="293"/>
      <c r="MB4" s="293"/>
      <c r="MC4" s="293"/>
      <c r="MD4" s="293"/>
      <c r="ME4" s="293"/>
      <c r="MF4" s="293"/>
      <c r="MG4" s="293"/>
      <c r="MH4" s="293"/>
      <c r="MI4" s="293"/>
      <c r="MJ4" s="293"/>
      <c r="MK4" s="293"/>
      <c r="ML4" s="293"/>
      <c r="MM4" s="293"/>
      <c r="MN4" s="293"/>
      <c r="MO4" s="293"/>
      <c r="MP4" s="293"/>
      <c r="MQ4" s="293"/>
      <c r="MR4" s="293"/>
      <c r="MS4" s="293"/>
      <c r="MT4" s="293"/>
      <c r="MU4" s="293"/>
      <c r="MV4" s="293"/>
      <c r="MW4" s="293"/>
      <c r="MX4" s="293"/>
      <c r="MY4" s="293"/>
      <c r="MZ4" s="293"/>
      <c r="NA4" s="293"/>
      <c r="NB4" s="293"/>
      <c r="NC4" s="293"/>
      <c r="ND4" s="293"/>
      <c r="NE4" s="293"/>
      <c r="NF4" s="293"/>
      <c r="NG4" s="293"/>
      <c r="NH4" s="293"/>
      <c r="NI4" s="293"/>
      <c r="NJ4" s="293"/>
      <c r="NK4" s="293"/>
      <c r="NL4" s="293"/>
      <c r="NM4" s="293"/>
      <c r="NN4" s="293"/>
      <c r="NO4" s="293"/>
      <c r="NP4" s="293"/>
      <c r="NQ4" s="293"/>
      <c r="NR4" s="293"/>
      <c r="NS4" s="293"/>
      <c r="NT4" s="293"/>
      <c r="NU4" s="293"/>
      <c r="NV4" s="293"/>
      <c r="NW4" s="293"/>
      <c r="NX4" s="293"/>
      <c r="NY4" s="293"/>
      <c r="NZ4" s="293"/>
      <c r="OA4" s="293"/>
      <c r="OB4" s="293"/>
      <c r="OC4" s="293"/>
      <c r="OD4" s="293"/>
      <c r="OE4" s="293"/>
      <c r="OF4" s="293"/>
      <c r="OG4" s="293"/>
      <c r="OH4" s="293"/>
      <c r="OI4" s="293"/>
      <c r="OJ4" s="293"/>
      <c r="OK4" s="293"/>
      <c r="OL4" s="293"/>
      <c r="OM4" s="293"/>
      <c r="ON4" s="293"/>
      <c r="OO4" s="293"/>
      <c r="OP4" s="293"/>
      <c r="OQ4" s="293"/>
      <c r="OR4" s="293"/>
      <c r="OS4" s="293"/>
      <c r="OT4" s="293"/>
      <c r="OU4" s="293"/>
      <c r="OV4" s="293"/>
      <c r="OW4" s="293"/>
      <c r="OX4" s="293"/>
      <c r="OY4" s="293"/>
      <c r="OZ4" s="293"/>
      <c r="PA4" s="293"/>
      <c r="PB4" s="293"/>
      <c r="PC4" s="293"/>
      <c r="PD4" s="293"/>
      <c r="PE4" s="293"/>
      <c r="PF4" s="293"/>
      <c r="PG4" s="293"/>
      <c r="PH4" s="293"/>
      <c r="PI4" s="293"/>
      <c r="PJ4" s="293"/>
      <c r="PK4" s="293"/>
      <c r="PL4" s="293"/>
      <c r="PM4" s="293"/>
      <c r="PN4" s="293"/>
      <c r="PO4" s="293"/>
      <c r="PP4" s="293"/>
      <c r="PQ4" s="293"/>
      <c r="PR4" s="293"/>
      <c r="PS4" s="293"/>
      <c r="PT4" s="293"/>
      <c r="PU4" s="293"/>
      <c r="PV4" s="293"/>
      <c r="PW4" s="293"/>
      <c r="PX4" s="293"/>
      <c r="PY4" s="293"/>
      <c r="PZ4" s="293"/>
      <c r="QA4" s="293"/>
      <c r="QB4" s="293"/>
      <c r="QC4" s="293"/>
      <c r="QD4" s="293"/>
      <c r="QE4" s="293"/>
      <c r="QF4" s="293"/>
      <c r="QG4" s="293"/>
      <c r="QH4" s="293"/>
      <c r="QI4" s="293"/>
      <c r="QJ4" s="293"/>
      <c r="QK4" s="293"/>
      <c r="QL4" s="293"/>
      <c r="QM4" s="293"/>
      <c r="QN4" s="293"/>
      <c r="QO4" s="293"/>
      <c r="QP4" s="293"/>
      <c r="QQ4" s="293"/>
      <c r="QR4" s="293"/>
      <c r="QS4" s="293"/>
      <c r="QT4" s="293"/>
      <c r="QU4" s="293"/>
      <c r="QV4" s="293"/>
      <c r="QW4" s="293"/>
      <c r="QX4" s="293"/>
      <c r="QY4" s="293"/>
      <c r="QZ4" s="293"/>
      <c r="RA4" s="293"/>
      <c r="RB4" s="293"/>
      <c r="RC4" s="293"/>
      <c r="RD4" s="293"/>
      <c r="RE4" s="293"/>
      <c r="RF4" s="293"/>
      <c r="RG4" s="293"/>
      <c r="RH4" s="293"/>
      <c r="RI4" s="293"/>
      <c r="RJ4" s="293"/>
      <c r="RK4" s="293"/>
      <c r="RL4" s="293"/>
      <c r="RM4" s="293"/>
      <c r="RN4" s="293"/>
      <c r="RO4" s="293"/>
      <c r="RP4" s="293"/>
      <c r="RQ4" s="293"/>
      <c r="RR4" s="293"/>
      <c r="RS4" s="293"/>
      <c r="RT4" s="293"/>
      <c r="RU4" s="293"/>
      <c r="RV4" s="293"/>
      <c r="RW4" s="293"/>
      <c r="RX4" s="293"/>
      <c r="RY4" s="293"/>
      <c r="RZ4" s="293"/>
      <c r="SA4" s="293"/>
      <c r="SB4" s="293"/>
      <c r="SC4" s="293"/>
      <c r="SD4" s="293"/>
      <c r="SE4" s="293"/>
      <c r="SF4" s="293"/>
      <c r="SG4" s="293"/>
      <c r="SH4" s="293"/>
      <c r="SI4" s="293"/>
      <c r="SJ4" s="293"/>
      <c r="SK4" s="293"/>
      <c r="SL4" s="293"/>
      <c r="SM4" s="293"/>
      <c r="SN4" s="293"/>
      <c r="SO4" s="293"/>
      <c r="SP4" s="293"/>
      <c r="SQ4" s="293"/>
      <c r="SR4" s="293"/>
      <c r="SS4" s="293"/>
      <c r="ST4" s="293"/>
      <c r="SU4" s="293"/>
      <c r="SV4" s="293"/>
      <c r="SW4" s="293"/>
      <c r="SX4" s="293"/>
      <c r="SY4" s="293"/>
      <c r="SZ4" s="293"/>
      <c r="TA4" s="293"/>
      <c r="TB4" s="293"/>
      <c r="TC4" s="293"/>
      <c r="TD4" s="293"/>
      <c r="TE4" s="293"/>
      <c r="TF4" s="293"/>
      <c r="TG4" s="293"/>
      <c r="TH4" s="293"/>
      <c r="TI4" s="293"/>
      <c r="TJ4" s="293"/>
      <c r="TK4" s="293"/>
      <c r="TL4" s="293"/>
      <c r="TM4" s="293"/>
      <c r="TN4" s="293"/>
      <c r="TO4" s="293"/>
      <c r="TP4" s="293"/>
      <c r="TQ4" s="293"/>
      <c r="TR4" s="293"/>
      <c r="TS4" s="293"/>
      <c r="TT4" s="293"/>
      <c r="TU4" s="293"/>
      <c r="TV4" s="293"/>
      <c r="TW4" s="293"/>
      <c r="TX4" s="293"/>
      <c r="TY4" s="293"/>
      <c r="TZ4" s="293"/>
      <c r="UA4" s="293"/>
      <c r="UB4" s="293"/>
      <c r="UC4" s="293"/>
      <c r="UD4" s="293"/>
      <c r="UE4" s="293"/>
      <c r="UF4" s="293"/>
      <c r="UG4" s="293"/>
      <c r="UH4" s="293"/>
      <c r="UI4" s="293"/>
      <c r="UJ4" s="293"/>
      <c r="UK4" s="293"/>
      <c r="UL4" s="293"/>
      <c r="UM4" s="293"/>
      <c r="UN4" s="293"/>
      <c r="UO4" s="293"/>
      <c r="UP4" s="293"/>
      <c r="UQ4" s="293"/>
      <c r="UR4" s="293"/>
      <c r="US4" s="293"/>
      <c r="UT4" s="293"/>
      <c r="UU4" s="293"/>
      <c r="UV4" s="293"/>
      <c r="UW4" s="293"/>
      <c r="UX4" s="293"/>
      <c r="UY4" s="293"/>
      <c r="UZ4" s="293"/>
      <c r="VA4" s="293"/>
      <c r="VB4" s="293"/>
      <c r="VC4" s="293"/>
      <c r="VD4" s="293"/>
      <c r="VE4" s="293"/>
      <c r="VF4" s="293"/>
      <c r="VG4" s="293"/>
      <c r="VH4" s="293"/>
      <c r="VI4" s="293"/>
      <c r="VJ4" s="293"/>
      <c r="VK4" s="293"/>
      <c r="VL4" s="293"/>
      <c r="VM4" s="293"/>
      <c r="VN4" s="293"/>
      <c r="VO4" s="293"/>
      <c r="VP4" s="293"/>
      <c r="VQ4" s="293"/>
      <c r="VR4" s="293"/>
      <c r="VS4" s="293"/>
      <c r="VT4" s="293"/>
      <c r="VU4" s="293"/>
      <c r="VV4" s="293"/>
      <c r="VW4" s="293"/>
      <c r="VX4" s="293"/>
      <c r="VY4" s="293"/>
      <c r="VZ4" s="293"/>
      <c r="WA4" s="293"/>
      <c r="WB4" s="293"/>
      <c r="WC4" s="293"/>
      <c r="WD4" s="293"/>
      <c r="WE4" s="293"/>
      <c r="WF4" s="293"/>
      <c r="WG4" s="293"/>
      <c r="WH4" s="293"/>
      <c r="WI4" s="293"/>
      <c r="WJ4" s="293"/>
      <c r="WK4" s="293"/>
      <c r="WL4" s="293"/>
      <c r="WM4" s="293"/>
      <c r="WN4" s="293"/>
      <c r="WO4" s="293"/>
      <c r="WP4" s="293"/>
      <c r="WQ4" s="293"/>
      <c r="WR4" s="293"/>
      <c r="WS4" s="293"/>
      <c r="WT4" s="293"/>
      <c r="WU4" s="293"/>
      <c r="WV4" s="293"/>
      <c r="WW4" s="293"/>
      <c r="WX4" s="293"/>
      <c r="WY4" s="293"/>
      <c r="WZ4" s="293"/>
      <c r="XA4" s="293"/>
      <c r="XB4" s="293"/>
      <c r="XC4" s="293"/>
      <c r="XD4" s="293"/>
      <c r="XE4" s="293"/>
      <c r="XF4" s="293"/>
      <c r="XG4" s="293"/>
      <c r="XH4" s="293"/>
      <c r="XI4" s="293"/>
      <c r="XJ4" s="293"/>
      <c r="XK4" s="293"/>
      <c r="XL4" s="293"/>
      <c r="XM4" s="293"/>
      <c r="XN4" s="293"/>
      <c r="XO4" s="293"/>
      <c r="XP4" s="293"/>
      <c r="XQ4" s="293"/>
      <c r="XR4" s="293"/>
      <c r="XS4" s="293"/>
      <c r="XT4" s="293"/>
      <c r="XU4" s="293"/>
      <c r="XV4" s="293"/>
      <c r="XW4" s="293"/>
      <c r="XX4" s="293"/>
      <c r="XY4" s="293"/>
      <c r="XZ4" s="293"/>
      <c r="YA4" s="293"/>
      <c r="YB4" s="293"/>
      <c r="YC4" s="293"/>
      <c r="YD4" s="293"/>
      <c r="YE4" s="293"/>
      <c r="YF4" s="293"/>
      <c r="YG4" s="293"/>
      <c r="YH4" s="293"/>
      <c r="YI4" s="293"/>
      <c r="YJ4" s="293"/>
      <c r="YK4" s="293"/>
      <c r="YL4" s="293"/>
      <c r="YM4" s="293"/>
      <c r="YN4" s="293"/>
      <c r="YO4" s="293"/>
      <c r="YP4" s="293"/>
      <c r="YQ4" s="293"/>
      <c r="YR4" s="293"/>
      <c r="YS4" s="293"/>
      <c r="YT4" s="293"/>
      <c r="YU4" s="293"/>
      <c r="YV4" s="293"/>
      <c r="YW4" s="293"/>
      <c r="YX4" s="293"/>
      <c r="YY4" s="293"/>
      <c r="YZ4" s="293"/>
      <c r="ZA4" s="293"/>
      <c r="ZB4" s="293"/>
      <c r="ZC4" s="293"/>
      <c r="ZD4" s="293"/>
      <c r="ZE4" s="293"/>
      <c r="ZF4" s="293"/>
      <c r="ZG4" s="293"/>
      <c r="ZH4" s="293"/>
      <c r="ZI4" s="293"/>
      <c r="ZJ4" s="293"/>
      <c r="ZK4" s="293"/>
      <c r="ZL4" s="293"/>
      <c r="ZM4" s="293"/>
      <c r="ZN4" s="293"/>
      <c r="ZO4" s="293"/>
      <c r="ZP4" s="293"/>
      <c r="ZQ4" s="293"/>
      <c r="ZR4" s="293"/>
      <c r="ZS4" s="293"/>
      <c r="ZT4" s="293"/>
      <c r="ZU4" s="293"/>
      <c r="ZV4" s="293"/>
      <c r="ZW4" s="293"/>
      <c r="ZX4" s="293"/>
      <c r="ZY4" s="293"/>
      <c r="ZZ4" s="293"/>
      <c r="AAA4" s="293"/>
      <c r="AAB4" s="293"/>
      <c r="AAC4" s="293"/>
      <c r="AAD4" s="293"/>
      <c r="AAE4" s="293"/>
      <c r="AAF4" s="293"/>
      <c r="AAG4" s="293"/>
      <c r="AAH4" s="293"/>
      <c r="AAI4" s="293"/>
      <c r="AAJ4" s="293"/>
      <c r="AAK4" s="293"/>
      <c r="AAL4" s="293"/>
      <c r="AAM4" s="293"/>
      <c r="AAN4" s="293"/>
      <c r="AAO4" s="293"/>
      <c r="AAP4" s="293"/>
      <c r="AAQ4" s="293"/>
      <c r="AAR4" s="293"/>
      <c r="AAS4" s="293"/>
      <c r="AAT4" s="293"/>
      <c r="AAU4" s="293"/>
      <c r="AAV4" s="293"/>
      <c r="AAW4" s="293"/>
      <c r="AAX4" s="293"/>
      <c r="AAY4" s="293"/>
      <c r="AAZ4" s="293"/>
      <c r="ABA4" s="293"/>
      <c r="ABB4" s="293"/>
      <c r="ABC4" s="293"/>
      <c r="ABD4" s="293"/>
      <c r="ABE4" s="293"/>
      <c r="ABF4" s="293"/>
      <c r="ABG4" s="293"/>
      <c r="ABH4" s="293"/>
      <c r="ABI4" s="293"/>
      <c r="ABJ4" s="293"/>
      <c r="ABK4" s="293"/>
      <c r="ABL4" s="293"/>
      <c r="ABM4" s="293"/>
      <c r="ABN4" s="293"/>
      <c r="ABO4" s="293"/>
      <c r="ABP4" s="293"/>
      <c r="ABQ4" s="293"/>
      <c r="ABR4" s="293"/>
      <c r="ABS4" s="293"/>
      <c r="ABT4" s="293"/>
      <c r="ABU4" s="293"/>
      <c r="ABV4" s="293"/>
      <c r="ABW4" s="293"/>
      <c r="ABX4" s="293"/>
      <c r="ABY4" s="293"/>
      <c r="ABZ4" s="293"/>
      <c r="ACA4" s="293"/>
      <c r="ACB4" s="293"/>
      <c r="ACC4" s="293"/>
      <c r="ACD4" s="293"/>
      <c r="ACE4" s="293"/>
      <c r="ACF4" s="293"/>
      <c r="ACG4" s="293"/>
      <c r="ACH4" s="293"/>
      <c r="ACI4" s="293"/>
      <c r="ACJ4" s="293"/>
      <c r="ACK4" s="293"/>
      <c r="ACL4" s="293"/>
      <c r="ACM4" s="293"/>
      <c r="ACN4" s="293"/>
      <c r="ACO4" s="293"/>
      <c r="ACP4" s="293"/>
      <c r="ACQ4" s="293"/>
      <c r="ACR4" s="293"/>
      <c r="ACS4" s="293"/>
      <c r="ACT4" s="293"/>
      <c r="ACU4" s="293"/>
      <c r="ACV4" s="293"/>
      <c r="ACW4" s="293"/>
      <c r="ACX4" s="293"/>
      <c r="ACY4" s="293"/>
      <c r="ACZ4" s="293"/>
      <c r="ADA4" s="293"/>
      <c r="ADB4" s="293"/>
      <c r="ADC4" s="293"/>
      <c r="ADD4" s="293"/>
      <c r="ADE4" s="293"/>
      <c r="ADF4" s="293"/>
      <c r="ADG4" s="293"/>
      <c r="ADH4" s="293"/>
      <c r="ADI4" s="293"/>
      <c r="ADJ4" s="293"/>
      <c r="ADK4" s="293"/>
      <c r="ADL4" s="293"/>
      <c r="ADM4" s="293"/>
      <c r="ADN4" s="293"/>
      <c r="ADO4" s="293"/>
      <c r="ADP4" s="293"/>
      <c r="ADQ4" s="293"/>
      <c r="ADR4" s="293"/>
      <c r="ADS4" s="293"/>
      <c r="ADT4" s="293"/>
      <c r="ADU4" s="293"/>
      <c r="ADV4" s="293"/>
      <c r="ADW4" s="293"/>
      <c r="ADX4" s="293"/>
      <c r="ADY4" s="293"/>
      <c r="ADZ4" s="293"/>
      <c r="AEA4" s="293"/>
      <c r="AEB4" s="293"/>
      <c r="AEC4" s="293"/>
      <c r="AED4" s="293"/>
      <c r="AEE4" s="293"/>
      <c r="AEF4" s="293"/>
      <c r="AEG4" s="293"/>
      <c r="AEH4" s="293"/>
      <c r="AEI4" s="293"/>
      <c r="AEJ4" s="293"/>
      <c r="AEK4" s="293"/>
      <c r="AEL4" s="293"/>
      <c r="AEM4" s="293"/>
      <c r="AEN4" s="293"/>
      <c r="AEO4" s="293"/>
      <c r="AEP4" s="293"/>
      <c r="AEQ4" s="293"/>
      <c r="AER4" s="293"/>
      <c r="AES4" s="293"/>
      <c r="AET4" s="293"/>
      <c r="AEU4" s="293"/>
      <c r="AEV4" s="293"/>
      <c r="AEW4" s="293"/>
      <c r="AEX4" s="293"/>
      <c r="AEY4" s="293"/>
      <c r="AEZ4" s="293"/>
      <c r="AFA4" s="293"/>
      <c r="AFB4" s="293"/>
      <c r="AFC4" s="293"/>
      <c r="AFD4" s="293"/>
      <c r="AFE4" s="293"/>
      <c r="AFF4" s="293"/>
      <c r="AFG4" s="293"/>
      <c r="AFH4" s="293"/>
      <c r="AFI4" s="293"/>
      <c r="AFJ4" s="293"/>
      <c r="AFK4" s="293"/>
      <c r="AFL4" s="293"/>
      <c r="AFM4" s="293"/>
      <c r="AFN4" s="293"/>
      <c r="AFO4" s="293"/>
      <c r="AFP4" s="293"/>
      <c r="AFQ4" s="293"/>
      <c r="AFR4" s="293"/>
      <c r="AFS4" s="293"/>
      <c r="AFT4" s="293"/>
      <c r="AFU4" s="293"/>
      <c r="AFV4" s="293"/>
      <c r="AFW4" s="293"/>
      <c r="AFX4" s="293"/>
      <c r="AFY4" s="293"/>
      <c r="AFZ4" s="293"/>
      <c r="AGA4" s="293"/>
      <c r="AGB4" s="293"/>
      <c r="AGC4" s="293"/>
      <c r="AGD4" s="293"/>
      <c r="AGE4" s="293"/>
      <c r="AGF4" s="293"/>
      <c r="AGG4" s="293"/>
      <c r="AGH4" s="293"/>
      <c r="AGI4" s="293"/>
      <c r="AGJ4" s="293"/>
      <c r="AGK4" s="293"/>
      <c r="AGL4" s="293"/>
      <c r="AGM4" s="293"/>
      <c r="AGN4" s="293"/>
      <c r="AGO4" s="293"/>
      <c r="AGP4" s="293"/>
      <c r="AGQ4" s="293"/>
      <c r="AGR4" s="293"/>
      <c r="AGS4" s="293"/>
      <c r="AGT4" s="293"/>
      <c r="AGU4" s="293"/>
      <c r="AGV4" s="293"/>
      <c r="AGW4" s="293"/>
      <c r="AGX4" s="293"/>
      <c r="AGY4" s="293"/>
      <c r="AGZ4" s="293"/>
      <c r="AHA4" s="293"/>
      <c r="AHB4" s="293"/>
      <c r="AHC4" s="293"/>
      <c r="AHD4" s="293"/>
      <c r="AHE4" s="293"/>
      <c r="AHF4" s="293"/>
      <c r="AHG4" s="293"/>
      <c r="AHH4" s="293"/>
      <c r="AHI4" s="293"/>
      <c r="AHJ4" s="293"/>
      <c r="AHK4" s="293"/>
      <c r="AHL4" s="293"/>
      <c r="AHM4" s="293"/>
      <c r="AHN4" s="293"/>
      <c r="AHO4" s="293"/>
      <c r="AHP4" s="293"/>
      <c r="AHQ4" s="293"/>
      <c r="AHR4" s="293"/>
      <c r="AHS4" s="293"/>
      <c r="AHT4" s="293"/>
      <c r="AHU4" s="293"/>
      <c r="AHV4" s="293"/>
      <c r="AHW4" s="293"/>
      <c r="AHX4" s="293"/>
      <c r="AHY4" s="293"/>
      <c r="AHZ4" s="293"/>
      <c r="AIA4" s="293"/>
      <c r="AIB4" s="293"/>
      <c r="AIC4" s="293"/>
      <c r="AID4" s="293"/>
      <c r="AIE4" s="293"/>
      <c r="AIF4" s="293"/>
      <c r="AIG4" s="293"/>
      <c r="AIH4" s="293"/>
      <c r="AII4" s="293"/>
      <c r="AIJ4" s="293"/>
      <c r="AIK4" s="293"/>
      <c r="AIL4" s="293"/>
      <c r="AIM4" s="293"/>
      <c r="AIN4" s="293"/>
      <c r="AIO4" s="293"/>
      <c r="AIP4" s="293"/>
      <c r="AIQ4" s="293"/>
      <c r="AIR4" s="293"/>
      <c r="AIS4" s="293"/>
      <c r="AIT4" s="293"/>
      <c r="AIU4" s="293"/>
      <c r="AIV4" s="293"/>
      <c r="AIW4" s="293"/>
      <c r="AIX4" s="293"/>
      <c r="AIY4" s="293"/>
      <c r="AIZ4" s="293"/>
      <c r="AJA4" s="293"/>
      <c r="AJB4" s="293"/>
      <c r="AJC4" s="293"/>
      <c r="AJD4" s="293"/>
      <c r="AJE4" s="293"/>
      <c r="AJF4" s="293"/>
      <c r="AJG4" s="293"/>
      <c r="AJH4" s="293"/>
      <c r="AJI4" s="293"/>
      <c r="AJJ4" s="293"/>
      <c r="AJK4" s="293"/>
      <c r="AJL4" s="293"/>
      <c r="AJM4" s="293"/>
      <c r="AJN4" s="293"/>
      <c r="AJO4" s="293"/>
      <c r="AJP4" s="293"/>
      <c r="AJQ4" s="293"/>
      <c r="AJR4" s="293"/>
      <c r="AJS4" s="293"/>
      <c r="AJT4" s="293"/>
      <c r="AJU4" s="293"/>
      <c r="AJV4" s="293"/>
      <c r="AJW4" s="293"/>
      <c r="AJX4" s="293"/>
      <c r="AJY4" s="293"/>
      <c r="AJZ4" s="293"/>
      <c r="AKA4" s="293"/>
      <c r="AKB4" s="293"/>
      <c r="AKC4" s="293"/>
      <c r="AKD4" s="293"/>
      <c r="AKE4" s="293"/>
      <c r="AKF4" s="293"/>
      <c r="AKG4" s="293"/>
      <c r="AKH4" s="293"/>
      <c r="AKI4" s="293"/>
      <c r="AKJ4" s="293"/>
      <c r="AKK4" s="293"/>
      <c r="AKL4" s="293"/>
      <c r="AKM4" s="293"/>
      <c r="AKN4" s="293"/>
      <c r="AKO4" s="293"/>
      <c r="AKP4" s="293"/>
      <c r="AKQ4" s="293"/>
      <c r="AKR4" s="293"/>
      <c r="AKS4" s="293"/>
      <c r="AKT4" s="293"/>
      <c r="AKU4" s="293"/>
      <c r="AKV4" s="293"/>
      <c r="AKW4" s="293"/>
      <c r="AKX4" s="293"/>
      <c r="AKY4" s="293"/>
      <c r="AKZ4" s="293"/>
      <c r="ALA4" s="293"/>
      <c r="ALB4" s="293"/>
      <c r="ALC4" s="293"/>
      <c r="ALD4" s="293"/>
      <c r="ALE4" s="293"/>
      <c r="ALF4" s="293"/>
      <c r="ALG4" s="293"/>
      <c r="ALH4" s="293"/>
      <c r="ALI4" s="293"/>
      <c r="ALJ4" s="293"/>
      <c r="ALK4" s="293"/>
      <c r="ALL4" s="293"/>
      <c r="ALM4" s="293"/>
      <c r="ALN4" s="293"/>
      <c r="ALO4" s="293"/>
      <c r="ALP4" s="293"/>
      <c r="ALQ4" s="293"/>
      <c r="ALR4" s="293"/>
      <c r="ALS4" s="293"/>
      <c r="ALT4" s="293"/>
      <c r="ALU4" s="293"/>
      <c r="ALV4" s="293"/>
      <c r="ALW4" s="293"/>
      <c r="ALX4" s="293"/>
      <c r="ALY4" s="293"/>
      <c r="ALZ4" s="293"/>
      <c r="AMA4" s="293"/>
      <c r="AMB4" s="293"/>
      <c r="AMC4" s="293"/>
      <c r="AMD4" s="293"/>
      <c r="AME4" s="293"/>
      <c r="AMF4" s="293"/>
      <c r="AMG4" s="293"/>
      <c r="AMH4" s="293"/>
      <c r="AMI4" s="293"/>
      <c r="AMJ4" s="293"/>
      <c r="AMK4" s="293"/>
      <c r="AML4" s="293"/>
      <c r="AMM4" s="293"/>
      <c r="AMN4" s="293"/>
      <c r="AMO4" s="293"/>
      <c r="AMP4" s="293"/>
      <c r="AMQ4" s="293"/>
      <c r="AMR4" s="293"/>
      <c r="AMS4" s="293"/>
      <c r="AMT4" s="293"/>
      <c r="AMU4" s="293"/>
      <c r="AMV4" s="293"/>
      <c r="AMW4" s="293"/>
      <c r="AMX4" s="293"/>
      <c r="AMY4" s="293"/>
      <c r="AMZ4" s="293"/>
      <c r="ANA4" s="293"/>
      <c r="ANB4" s="293"/>
      <c r="ANC4" s="293"/>
      <c r="AND4" s="293"/>
      <c r="ANE4" s="293"/>
      <c r="ANF4" s="293"/>
      <c r="ANG4" s="293"/>
      <c r="ANH4" s="293"/>
      <c r="ANI4" s="293"/>
      <c r="ANJ4" s="293"/>
      <c r="ANK4" s="293"/>
      <c r="ANL4" s="293"/>
      <c r="ANM4" s="293"/>
      <c r="ANN4" s="293"/>
      <c r="ANO4" s="293"/>
      <c r="ANP4" s="293"/>
      <c r="ANQ4" s="293"/>
      <c r="ANR4" s="293"/>
      <c r="ANS4" s="293"/>
      <c r="ANT4" s="293"/>
      <c r="ANU4" s="293"/>
      <c r="ANV4" s="293"/>
      <c r="ANW4" s="293"/>
      <c r="ANX4" s="293"/>
      <c r="ANY4" s="293"/>
      <c r="ANZ4" s="293"/>
      <c r="AOA4" s="293"/>
      <c r="AOB4" s="293"/>
      <c r="AOC4" s="293"/>
      <c r="AOD4" s="293"/>
      <c r="AOE4" s="293"/>
      <c r="AOF4" s="293"/>
      <c r="AOG4" s="293"/>
      <c r="AOH4" s="293"/>
      <c r="AOI4" s="293"/>
      <c r="AOJ4" s="293"/>
      <c r="AOK4" s="293"/>
      <c r="AOL4" s="293"/>
      <c r="AOM4" s="293"/>
      <c r="AON4" s="293"/>
      <c r="AOO4" s="293"/>
      <c r="AOP4" s="293"/>
      <c r="AOQ4" s="293"/>
      <c r="AOR4" s="293"/>
      <c r="AOS4" s="293"/>
      <c r="AOT4" s="293"/>
      <c r="AOU4" s="293"/>
      <c r="AOV4" s="293"/>
      <c r="AOW4" s="293"/>
      <c r="AOX4" s="293"/>
      <c r="AOY4" s="293"/>
      <c r="AOZ4" s="293"/>
      <c r="APA4" s="293"/>
      <c r="APB4" s="293"/>
      <c r="APC4" s="293"/>
      <c r="APD4" s="293"/>
      <c r="APE4" s="293"/>
      <c r="APF4" s="293"/>
      <c r="APG4" s="293"/>
      <c r="APH4" s="293"/>
      <c r="API4" s="293"/>
      <c r="APJ4" s="293"/>
      <c r="APK4" s="293"/>
      <c r="APL4" s="293"/>
      <c r="APM4" s="293"/>
      <c r="APN4" s="293"/>
      <c r="APO4" s="293"/>
      <c r="APP4" s="293"/>
      <c r="APQ4" s="293"/>
      <c r="APR4" s="293"/>
      <c r="APS4" s="293"/>
      <c r="APT4" s="293"/>
      <c r="APU4" s="293"/>
      <c r="APV4" s="293"/>
      <c r="APW4" s="293"/>
      <c r="APX4" s="293"/>
      <c r="APY4" s="293"/>
      <c r="APZ4" s="293"/>
      <c r="AQA4" s="293"/>
      <c r="AQB4" s="293"/>
      <c r="AQC4" s="293"/>
      <c r="AQD4" s="293"/>
      <c r="AQE4" s="293"/>
      <c r="AQF4" s="293"/>
      <c r="AQG4" s="293"/>
      <c r="AQH4" s="293"/>
      <c r="AQI4" s="293"/>
      <c r="AQJ4" s="293"/>
      <c r="AQK4" s="293"/>
      <c r="AQL4" s="293"/>
      <c r="AQM4" s="293"/>
      <c r="AQN4" s="293"/>
      <c r="AQO4" s="293"/>
      <c r="AQP4" s="293"/>
      <c r="AQQ4" s="293"/>
      <c r="AQR4" s="293"/>
      <c r="AQS4" s="293"/>
      <c r="AQT4" s="293"/>
      <c r="AQU4" s="293"/>
      <c r="AQV4" s="293"/>
      <c r="AQW4" s="293"/>
      <c r="AQX4" s="293"/>
      <c r="AQY4" s="293"/>
      <c r="AQZ4" s="293"/>
      <c r="ARA4" s="293"/>
      <c r="ARB4" s="293"/>
      <c r="ARC4" s="293"/>
      <c r="ARD4" s="293"/>
      <c r="ARE4" s="293"/>
      <c r="ARF4" s="293"/>
      <c r="ARG4" s="293"/>
      <c r="ARH4" s="293"/>
      <c r="ARI4" s="293"/>
      <c r="ARJ4" s="293"/>
      <c r="ARK4" s="293"/>
      <c r="ARL4" s="293"/>
      <c r="ARM4" s="293"/>
      <c r="ARN4" s="293"/>
      <c r="ARO4" s="293"/>
      <c r="ARP4" s="293"/>
      <c r="ARQ4" s="293"/>
      <c r="ARR4" s="293"/>
      <c r="ARS4" s="293"/>
      <c r="ART4" s="293"/>
      <c r="ARU4" s="293"/>
      <c r="ARV4" s="293"/>
      <c r="ARW4" s="293"/>
      <c r="ARX4" s="293"/>
      <c r="ARY4" s="293"/>
      <c r="ARZ4" s="293"/>
      <c r="ASA4" s="293"/>
      <c r="ASB4" s="293"/>
      <c r="ASC4" s="293"/>
      <c r="ASD4" s="293"/>
      <c r="ASE4" s="293"/>
      <c r="ASF4" s="293"/>
      <c r="ASG4" s="293"/>
      <c r="ASH4" s="293"/>
      <c r="ASI4" s="293"/>
      <c r="ASJ4" s="293"/>
      <c r="ASK4" s="293"/>
      <c r="ASL4" s="293"/>
      <c r="ASM4" s="293"/>
      <c r="ASN4" s="293"/>
      <c r="ASO4" s="293"/>
      <c r="ASP4" s="293"/>
      <c r="ASQ4" s="293"/>
      <c r="ASR4" s="293"/>
      <c r="ASS4" s="293"/>
      <c r="AST4" s="293"/>
      <c r="ASU4" s="293"/>
      <c r="ASV4" s="293"/>
      <c r="ASW4" s="293"/>
      <c r="ASX4" s="293"/>
      <c r="ASY4" s="293"/>
      <c r="ASZ4" s="293"/>
      <c r="ATA4" s="293"/>
      <c r="ATB4" s="293"/>
      <c r="ATC4" s="293"/>
      <c r="ATD4" s="293"/>
      <c r="ATE4" s="293"/>
      <c r="ATF4" s="293"/>
      <c r="ATG4" s="293"/>
      <c r="ATH4" s="293"/>
      <c r="ATI4" s="293"/>
      <c r="ATJ4" s="293"/>
      <c r="ATK4" s="293"/>
      <c r="ATL4" s="293"/>
      <c r="ATM4" s="293"/>
      <c r="ATN4" s="293"/>
      <c r="ATO4" s="293"/>
      <c r="ATP4" s="293"/>
      <c r="ATQ4" s="293"/>
      <c r="ATR4" s="293"/>
      <c r="ATS4" s="293"/>
      <c r="ATT4" s="293"/>
      <c r="ATU4" s="293"/>
      <c r="ATV4" s="293"/>
      <c r="ATW4" s="293"/>
      <c r="ATX4" s="293"/>
      <c r="ATY4" s="293"/>
      <c r="ATZ4" s="293"/>
      <c r="AUA4" s="293"/>
      <c r="AUB4" s="293"/>
      <c r="AUC4" s="293"/>
      <c r="AUD4" s="293"/>
      <c r="AUE4" s="293"/>
      <c r="AUF4" s="293"/>
      <c r="AUG4" s="293"/>
      <c r="AUH4" s="293"/>
      <c r="AUI4" s="293"/>
      <c r="AUJ4" s="293"/>
      <c r="AUK4" s="293"/>
      <c r="AUL4" s="293"/>
      <c r="AUM4" s="293"/>
      <c r="AUN4" s="293"/>
      <c r="AUO4" s="293"/>
      <c r="AUP4" s="293"/>
      <c r="AUQ4" s="293"/>
      <c r="AUR4" s="293"/>
      <c r="AUS4" s="293"/>
      <c r="AUT4" s="293"/>
      <c r="AUU4" s="293"/>
      <c r="AUV4" s="293"/>
      <c r="AUW4" s="293"/>
      <c r="AUX4" s="293"/>
      <c r="AUY4" s="293"/>
      <c r="AUZ4" s="293"/>
      <c r="AVA4" s="293"/>
      <c r="AVB4" s="293"/>
      <c r="AVC4" s="293"/>
      <c r="AVD4" s="293"/>
      <c r="AVE4" s="293"/>
      <c r="AVF4" s="293"/>
      <c r="AVG4" s="293"/>
      <c r="AVH4" s="293"/>
      <c r="AVI4" s="293"/>
      <c r="AVJ4" s="293"/>
      <c r="AVK4" s="293"/>
      <c r="AVL4" s="293"/>
      <c r="AVM4" s="293"/>
      <c r="AVN4" s="293"/>
      <c r="AVO4" s="293"/>
      <c r="AVP4" s="293"/>
      <c r="AVQ4" s="293"/>
      <c r="AVR4" s="293"/>
      <c r="AVS4" s="293"/>
      <c r="AVT4" s="293"/>
      <c r="AVU4" s="293"/>
      <c r="AVV4" s="293"/>
      <c r="AVW4" s="293"/>
      <c r="AVX4" s="293"/>
      <c r="AVY4" s="293"/>
      <c r="AVZ4" s="293"/>
      <c r="AWA4" s="293"/>
      <c r="AWB4" s="293"/>
      <c r="AWC4" s="293"/>
      <c r="AWD4" s="293"/>
      <c r="AWE4" s="293"/>
      <c r="AWF4" s="293"/>
      <c r="AWG4" s="293"/>
      <c r="AWH4" s="293"/>
      <c r="AWI4" s="293"/>
      <c r="AWJ4" s="293"/>
      <c r="AWK4" s="293"/>
      <c r="AWL4" s="293"/>
      <c r="AWM4" s="293"/>
      <c r="AWN4" s="293"/>
      <c r="AWO4" s="293"/>
      <c r="AWP4" s="293"/>
      <c r="AWQ4" s="293"/>
      <c r="AWR4" s="293"/>
      <c r="AWS4" s="293"/>
      <c r="AWT4" s="293"/>
      <c r="AWU4" s="293"/>
      <c r="AWV4" s="293"/>
      <c r="AWW4" s="293"/>
      <c r="AWX4" s="293"/>
      <c r="AWY4" s="293"/>
      <c r="AWZ4" s="293"/>
      <c r="AXA4" s="293"/>
      <c r="AXB4" s="293"/>
      <c r="AXC4" s="293"/>
      <c r="AXD4" s="293"/>
      <c r="AXE4" s="293"/>
      <c r="AXF4" s="293"/>
      <c r="AXG4" s="293"/>
      <c r="AXH4" s="293"/>
      <c r="AXI4" s="293"/>
      <c r="AXJ4" s="293"/>
      <c r="AXK4" s="293"/>
      <c r="AXL4" s="293"/>
      <c r="AXM4" s="293"/>
      <c r="AXN4" s="293"/>
      <c r="AXO4" s="293"/>
      <c r="AXP4" s="293"/>
      <c r="AXQ4" s="293"/>
      <c r="AXR4" s="293"/>
      <c r="AXS4" s="293"/>
      <c r="AXT4" s="293"/>
      <c r="AXU4" s="293"/>
      <c r="AXV4" s="293"/>
      <c r="AXW4" s="293"/>
      <c r="AXX4" s="293"/>
      <c r="AXY4" s="293"/>
      <c r="AXZ4" s="293"/>
      <c r="AYA4" s="293"/>
      <c r="AYB4" s="293"/>
      <c r="AYC4" s="293"/>
      <c r="AYD4" s="293"/>
      <c r="AYE4" s="293"/>
      <c r="AYF4" s="293"/>
      <c r="AYG4" s="293"/>
      <c r="AYH4" s="293"/>
      <c r="AYI4" s="293"/>
      <c r="AYJ4" s="293"/>
      <c r="AYK4" s="293"/>
      <c r="AYL4" s="293"/>
      <c r="AYM4" s="293"/>
      <c r="AYN4" s="293"/>
      <c r="AYO4" s="293"/>
      <c r="AYP4" s="293"/>
      <c r="AYQ4" s="293"/>
      <c r="AYR4" s="293"/>
      <c r="AYS4" s="293"/>
      <c r="AYT4" s="293"/>
      <c r="AYU4" s="293"/>
      <c r="AYV4" s="293"/>
      <c r="AYW4" s="293"/>
      <c r="AYX4" s="293"/>
      <c r="AYY4" s="293"/>
      <c r="AYZ4" s="293"/>
      <c r="AZA4" s="293"/>
      <c r="AZB4" s="293"/>
      <c r="AZC4" s="293"/>
      <c r="AZD4" s="293"/>
      <c r="AZE4" s="293"/>
      <c r="AZF4" s="293"/>
      <c r="AZG4" s="293"/>
      <c r="AZH4" s="293"/>
      <c r="AZI4" s="293"/>
      <c r="AZJ4" s="293"/>
      <c r="AZK4" s="293"/>
      <c r="AZL4" s="293"/>
      <c r="AZM4" s="293"/>
      <c r="AZN4" s="293"/>
      <c r="AZO4" s="293"/>
      <c r="AZP4" s="293"/>
      <c r="AZQ4" s="293"/>
      <c r="AZR4" s="293"/>
      <c r="AZS4" s="293"/>
      <c r="AZT4" s="293"/>
      <c r="AZU4" s="293"/>
      <c r="AZV4" s="293"/>
      <c r="AZW4" s="293"/>
      <c r="AZX4" s="293"/>
      <c r="AZY4" s="293"/>
      <c r="AZZ4" s="293"/>
      <c r="BAA4" s="293"/>
      <c r="BAB4" s="293"/>
      <c r="BAC4" s="293"/>
      <c r="BAD4" s="293"/>
      <c r="BAE4" s="293"/>
      <c r="BAF4" s="293"/>
      <c r="BAG4" s="293"/>
      <c r="BAH4" s="293"/>
      <c r="BAI4" s="293"/>
      <c r="BAJ4" s="293"/>
      <c r="BAK4" s="293"/>
      <c r="BAL4" s="293"/>
      <c r="BAM4" s="293"/>
      <c r="BAN4" s="293"/>
      <c r="BAO4" s="293"/>
      <c r="BAP4" s="293"/>
      <c r="BAQ4" s="293"/>
      <c r="BAR4" s="293"/>
      <c r="BAS4" s="293"/>
      <c r="BAT4" s="293"/>
      <c r="BAU4" s="293"/>
      <c r="BAV4" s="293"/>
      <c r="BAW4" s="293"/>
      <c r="BAX4" s="293"/>
      <c r="BAY4" s="293"/>
      <c r="BAZ4" s="293"/>
      <c r="BBA4" s="293"/>
      <c r="BBB4" s="293"/>
      <c r="BBC4" s="293"/>
      <c r="BBD4" s="293"/>
      <c r="BBE4" s="293"/>
      <c r="BBF4" s="293"/>
      <c r="BBG4" s="293"/>
      <c r="BBH4" s="293"/>
      <c r="BBI4" s="293"/>
      <c r="BBJ4" s="293"/>
      <c r="BBK4" s="293"/>
      <c r="BBL4" s="293"/>
      <c r="BBM4" s="293"/>
      <c r="BBN4" s="293"/>
      <c r="BBO4" s="293"/>
      <c r="BBP4" s="293"/>
      <c r="BBQ4" s="293"/>
      <c r="BBR4" s="293"/>
      <c r="BBS4" s="293"/>
      <c r="BBT4" s="293"/>
      <c r="BBU4" s="293"/>
      <c r="BBV4" s="293"/>
      <c r="BBW4" s="293"/>
      <c r="BBX4" s="293"/>
      <c r="BBY4" s="293"/>
      <c r="BBZ4" s="293"/>
      <c r="BCA4" s="293"/>
      <c r="BCB4" s="293"/>
      <c r="BCC4" s="293"/>
      <c r="BCD4" s="293"/>
      <c r="BCE4" s="293"/>
      <c r="BCF4" s="293"/>
      <c r="BCG4" s="293"/>
      <c r="BCH4" s="293"/>
      <c r="BCI4" s="293"/>
      <c r="BCJ4" s="293"/>
      <c r="BCK4" s="293"/>
      <c r="BCL4" s="293"/>
      <c r="BCM4" s="293"/>
      <c r="BCN4" s="293"/>
      <c r="BCO4" s="293"/>
      <c r="BCP4" s="293"/>
      <c r="BCQ4" s="293"/>
      <c r="BCR4" s="293"/>
      <c r="BCS4" s="293"/>
      <c r="BCT4" s="293"/>
      <c r="BCU4" s="293"/>
      <c r="BCV4" s="293"/>
      <c r="BCW4" s="293"/>
      <c r="BCX4" s="293"/>
      <c r="BCY4" s="293"/>
      <c r="BCZ4" s="293"/>
      <c r="BDA4" s="293"/>
      <c r="BDB4" s="293"/>
      <c r="BDC4" s="293"/>
      <c r="BDD4" s="293"/>
      <c r="BDE4" s="293"/>
      <c r="BDF4" s="293"/>
      <c r="BDG4" s="293"/>
      <c r="BDH4" s="293"/>
      <c r="BDI4" s="293"/>
      <c r="BDJ4" s="293"/>
      <c r="BDK4" s="293"/>
      <c r="BDL4" s="293"/>
      <c r="BDM4" s="293"/>
      <c r="BDN4" s="293"/>
      <c r="BDO4" s="293"/>
      <c r="BDP4" s="293"/>
      <c r="BDQ4" s="293"/>
      <c r="BDR4" s="293"/>
      <c r="BDS4" s="293"/>
      <c r="BDT4" s="293"/>
      <c r="BDU4" s="293"/>
      <c r="BDV4" s="293"/>
      <c r="BDW4" s="293"/>
      <c r="BDX4" s="293"/>
      <c r="BDY4" s="293"/>
      <c r="BDZ4" s="293"/>
      <c r="BEA4" s="293"/>
      <c r="BEB4" s="293"/>
      <c r="BEC4" s="293"/>
      <c r="BED4" s="293"/>
      <c r="BEE4" s="293"/>
      <c r="BEF4" s="293"/>
      <c r="BEG4" s="293"/>
      <c r="BEH4" s="293"/>
      <c r="BEI4" s="293"/>
      <c r="BEJ4" s="293"/>
      <c r="BEK4" s="293"/>
      <c r="BEL4" s="293"/>
      <c r="BEM4" s="293"/>
      <c r="BEN4" s="293"/>
      <c r="BEO4" s="293"/>
      <c r="BEP4" s="293"/>
      <c r="BEQ4" s="293"/>
      <c r="BER4" s="293"/>
      <c r="BES4" s="293"/>
      <c r="BET4" s="293"/>
      <c r="BEU4" s="293"/>
      <c r="BEV4" s="293"/>
      <c r="BEW4" s="293"/>
      <c r="BEX4" s="293"/>
      <c r="BEY4" s="293"/>
      <c r="BEZ4" s="293"/>
      <c r="BFA4" s="293"/>
      <c r="BFB4" s="293"/>
      <c r="BFC4" s="293"/>
      <c r="BFD4" s="293"/>
      <c r="BFE4" s="293"/>
      <c r="BFF4" s="293"/>
      <c r="BFG4" s="293"/>
      <c r="BFH4" s="293"/>
      <c r="BFI4" s="293"/>
      <c r="BFJ4" s="293"/>
      <c r="BFK4" s="293"/>
      <c r="BFL4" s="293"/>
      <c r="BFM4" s="293"/>
      <c r="BFN4" s="293"/>
      <c r="BFO4" s="293"/>
      <c r="BFP4" s="293"/>
      <c r="BFQ4" s="293"/>
      <c r="BFR4" s="293"/>
      <c r="BFS4" s="293"/>
      <c r="BFT4" s="293"/>
      <c r="BFU4" s="293"/>
      <c r="BFV4" s="293"/>
      <c r="BFW4" s="293"/>
      <c r="BFX4" s="293"/>
      <c r="BFY4" s="293"/>
      <c r="BFZ4" s="293"/>
      <c r="BGA4" s="293"/>
      <c r="BGB4" s="293"/>
      <c r="BGC4" s="293"/>
      <c r="BGD4" s="293"/>
      <c r="BGE4" s="293"/>
      <c r="BGF4" s="293"/>
      <c r="BGG4" s="293"/>
      <c r="BGH4" s="293"/>
      <c r="BGI4" s="293"/>
      <c r="BGJ4" s="293"/>
      <c r="BGK4" s="293"/>
      <c r="BGL4" s="293"/>
      <c r="BGM4" s="293"/>
      <c r="BGN4" s="293"/>
      <c r="BGO4" s="293"/>
      <c r="BGP4" s="293"/>
      <c r="BGQ4" s="293"/>
      <c r="BGR4" s="293"/>
      <c r="BGS4" s="293"/>
      <c r="BGT4" s="293"/>
      <c r="BGU4" s="293"/>
      <c r="BGV4" s="293"/>
      <c r="BGW4" s="293"/>
      <c r="BGX4" s="293"/>
      <c r="BGY4" s="293"/>
      <c r="BGZ4" s="293"/>
      <c r="BHA4" s="293"/>
      <c r="BHB4" s="293"/>
      <c r="BHC4" s="293"/>
      <c r="BHD4" s="293"/>
      <c r="BHE4" s="293"/>
      <c r="BHF4" s="293"/>
      <c r="BHG4" s="293"/>
      <c r="BHH4" s="293"/>
      <c r="BHI4" s="293"/>
      <c r="BHJ4" s="293"/>
      <c r="BHK4" s="293"/>
      <c r="BHL4" s="293"/>
      <c r="BHM4" s="293"/>
      <c r="BHN4" s="293"/>
      <c r="BHO4" s="293"/>
      <c r="BHP4" s="293"/>
      <c r="BHQ4" s="293"/>
      <c r="BHR4" s="293"/>
      <c r="BHS4" s="293"/>
      <c r="BHT4" s="293"/>
      <c r="BHU4" s="293"/>
      <c r="BHV4" s="293"/>
      <c r="BHW4" s="293"/>
      <c r="BHX4" s="293"/>
      <c r="BHY4" s="293"/>
      <c r="BHZ4" s="293"/>
      <c r="BIA4" s="293"/>
      <c r="BIB4" s="293"/>
      <c r="BIC4" s="293"/>
      <c r="BID4" s="293"/>
      <c r="BIE4" s="293"/>
      <c r="BIF4" s="293"/>
      <c r="BIG4" s="293"/>
      <c r="BIH4" s="293"/>
      <c r="BII4" s="293"/>
      <c r="BIJ4" s="293"/>
      <c r="BIK4" s="293"/>
      <c r="BIL4" s="293"/>
      <c r="BIM4" s="293"/>
      <c r="BIN4" s="293"/>
      <c r="BIO4" s="293"/>
      <c r="BIP4" s="293"/>
      <c r="BIQ4" s="293"/>
      <c r="BIR4" s="293"/>
      <c r="BIS4" s="293"/>
      <c r="BIT4" s="293"/>
      <c r="BIU4" s="293"/>
      <c r="BIV4" s="293"/>
      <c r="BIW4" s="293"/>
      <c r="BIX4" s="293"/>
      <c r="BIY4" s="293"/>
      <c r="BIZ4" s="293"/>
      <c r="BJA4" s="293"/>
      <c r="BJB4" s="293"/>
      <c r="BJC4" s="293"/>
      <c r="BJD4" s="293"/>
      <c r="BJE4" s="293"/>
      <c r="BJF4" s="293"/>
      <c r="BJG4" s="293"/>
      <c r="BJH4" s="293"/>
      <c r="BJI4" s="293"/>
      <c r="BJJ4" s="293"/>
      <c r="BJK4" s="293"/>
      <c r="BJL4" s="293"/>
      <c r="BJM4" s="293"/>
      <c r="BJN4" s="293"/>
      <c r="BJO4" s="293"/>
      <c r="BJP4" s="293"/>
      <c r="BJQ4" s="293"/>
      <c r="BJR4" s="293"/>
      <c r="BJS4" s="293"/>
      <c r="BJT4" s="293"/>
      <c r="BJU4" s="293"/>
      <c r="BJV4" s="293"/>
      <c r="BJW4" s="293"/>
      <c r="BJX4" s="293"/>
      <c r="BJY4" s="293"/>
      <c r="BJZ4" s="293"/>
      <c r="BKA4" s="293"/>
      <c r="BKB4" s="293"/>
      <c r="BKC4" s="293"/>
      <c r="BKD4" s="293"/>
      <c r="BKE4" s="293"/>
      <c r="BKF4" s="293"/>
      <c r="BKG4" s="293"/>
      <c r="BKH4" s="293"/>
      <c r="BKI4" s="293"/>
      <c r="BKJ4" s="293"/>
      <c r="BKK4" s="293"/>
      <c r="BKL4" s="293"/>
      <c r="BKM4" s="293"/>
      <c r="BKN4" s="293"/>
      <c r="BKO4" s="293"/>
      <c r="BKP4" s="293"/>
      <c r="BKQ4" s="293"/>
      <c r="BKR4" s="293"/>
      <c r="BKS4" s="293"/>
      <c r="BKT4" s="293"/>
      <c r="BKU4" s="293"/>
      <c r="BKV4" s="293"/>
      <c r="BKW4" s="293"/>
      <c r="BKX4" s="293"/>
      <c r="BKY4" s="293"/>
      <c r="BKZ4" s="293"/>
      <c r="BLA4" s="293"/>
      <c r="BLB4" s="293"/>
      <c r="BLC4" s="293"/>
      <c r="BLD4" s="293"/>
      <c r="BLE4" s="293"/>
      <c r="BLF4" s="293"/>
      <c r="BLG4" s="293"/>
      <c r="BLH4" s="293"/>
      <c r="BLI4" s="293"/>
      <c r="BLJ4" s="293"/>
      <c r="BLK4" s="293"/>
      <c r="BLL4" s="293"/>
      <c r="BLM4" s="293"/>
      <c r="BLN4" s="293"/>
      <c r="BLO4" s="293"/>
      <c r="BLP4" s="293"/>
      <c r="BLQ4" s="293"/>
      <c r="BLR4" s="293"/>
      <c r="BLS4" s="293"/>
      <c r="BLT4" s="293"/>
      <c r="BLU4" s="293"/>
      <c r="BLV4" s="293"/>
      <c r="BLW4" s="293"/>
      <c r="BLX4" s="293"/>
      <c r="BLY4" s="293"/>
      <c r="BLZ4" s="293"/>
      <c r="BMA4" s="293"/>
      <c r="BMB4" s="293"/>
      <c r="BMC4" s="293"/>
      <c r="BMD4" s="293"/>
      <c r="BME4" s="293"/>
      <c r="BMF4" s="293"/>
      <c r="BMG4" s="293"/>
      <c r="BMH4" s="293"/>
      <c r="BMI4" s="293"/>
      <c r="BMJ4" s="293"/>
      <c r="BMK4" s="293"/>
      <c r="BML4" s="293"/>
      <c r="BMM4" s="293"/>
      <c r="BMN4" s="293"/>
      <c r="BMO4" s="293"/>
      <c r="BMP4" s="293"/>
      <c r="BMQ4" s="293"/>
      <c r="BMR4" s="293"/>
      <c r="BMS4" s="293"/>
      <c r="BMT4" s="293"/>
      <c r="BMU4" s="293"/>
      <c r="BMV4" s="293"/>
      <c r="BMW4" s="293"/>
      <c r="BMX4" s="293"/>
      <c r="BMY4" s="293"/>
      <c r="BMZ4" s="293"/>
      <c r="BNA4" s="293"/>
      <c r="BNB4" s="293"/>
      <c r="BNC4" s="293"/>
      <c r="BND4" s="293"/>
      <c r="BNE4" s="293"/>
      <c r="BNF4" s="293"/>
      <c r="BNG4" s="293"/>
      <c r="BNH4" s="293"/>
      <c r="BNI4" s="293"/>
      <c r="BNJ4" s="293"/>
      <c r="BNK4" s="293"/>
      <c r="BNL4" s="293"/>
      <c r="BNM4" s="293"/>
      <c r="BNN4" s="293"/>
      <c r="BNO4" s="293"/>
      <c r="BNP4" s="293"/>
      <c r="BNQ4" s="293"/>
      <c r="BNR4" s="293"/>
      <c r="BNS4" s="293"/>
      <c r="BNT4" s="293"/>
      <c r="BNU4" s="293"/>
      <c r="BNV4" s="293"/>
      <c r="BNW4" s="293"/>
      <c r="BNX4" s="293"/>
      <c r="BNY4" s="293"/>
      <c r="BNZ4" s="293"/>
      <c r="BOA4" s="293"/>
      <c r="BOB4" s="293"/>
      <c r="BOC4" s="293"/>
      <c r="BOD4" s="293"/>
      <c r="BOE4" s="293"/>
      <c r="BOF4" s="293"/>
      <c r="BOG4" s="293"/>
      <c r="BOH4" s="293"/>
      <c r="BOI4" s="293"/>
      <c r="BOJ4" s="293"/>
      <c r="BOK4" s="293"/>
      <c r="BOL4" s="293"/>
      <c r="BOM4" s="293"/>
      <c r="BON4" s="293"/>
      <c r="BOO4" s="293"/>
      <c r="BOP4" s="293"/>
      <c r="BOQ4" s="293"/>
      <c r="BOR4" s="293"/>
      <c r="BOS4" s="293"/>
      <c r="BOT4" s="293"/>
      <c r="BOU4" s="293"/>
      <c r="BOV4" s="293"/>
      <c r="BOW4" s="293"/>
      <c r="BOX4" s="293"/>
      <c r="BOY4" s="293"/>
      <c r="BOZ4" s="293"/>
      <c r="BPA4" s="293"/>
      <c r="BPB4" s="293"/>
      <c r="BPC4" s="293"/>
      <c r="BPD4" s="293"/>
      <c r="BPE4" s="293"/>
      <c r="BPF4" s="293"/>
      <c r="BPG4" s="293"/>
      <c r="BPH4" s="293"/>
      <c r="BPI4" s="293"/>
      <c r="BPJ4" s="293"/>
      <c r="BPK4" s="293"/>
      <c r="BPL4" s="293"/>
      <c r="BPM4" s="293"/>
      <c r="BPN4" s="293"/>
      <c r="BPO4" s="293"/>
      <c r="BPP4" s="293"/>
      <c r="BPQ4" s="293"/>
      <c r="BPR4" s="293"/>
      <c r="BPS4" s="293"/>
      <c r="BPT4" s="293"/>
      <c r="BPU4" s="293"/>
      <c r="BPV4" s="293"/>
      <c r="BPW4" s="293"/>
      <c r="BPX4" s="293"/>
      <c r="BPY4" s="293"/>
      <c r="BPZ4" s="293"/>
      <c r="BQA4" s="293"/>
      <c r="BQB4" s="293"/>
      <c r="BQC4" s="293"/>
      <c r="BQD4" s="293"/>
      <c r="BQE4" s="293"/>
      <c r="BQF4" s="293"/>
      <c r="BQG4" s="293"/>
      <c r="BQH4" s="293"/>
      <c r="BQI4" s="293"/>
      <c r="BQJ4" s="293"/>
      <c r="BQK4" s="293"/>
      <c r="BQL4" s="293"/>
      <c r="BQM4" s="293"/>
      <c r="BQN4" s="293"/>
      <c r="BQO4" s="293"/>
      <c r="BQP4" s="293"/>
      <c r="BQQ4" s="293"/>
      <c r="BQR4" s="293"/>
      <c r="BQS4" s="293"/>
      <c r="BQT4" s="293"/>
      <c r="BQU4" s="293"/>
      <c r="BQV4" s="293"/>
      <c r="BQW4" s="293"/>
      <c r="BQX4" s="293"/>
      <c r="BQY4" s="293"/>
      <c r="BQZ4" s="293"/>
      <c r="BRA4" s="293"/>
      <c r="BRB4" s="293"/>
      <c r="BRC4" s="293"/>
      <c r="BRD4" s="293"/>
      <c r="BRE4" s="293"/>
      <c r="BRF4" s="293"/>
      <c r="BRG4" s="293"/>
      <c r="BRH4" s="293"/>
      <c r="BRI4" s="293"/>
      <c r="BRJ4" s="293"/>
      <c r="BRK4" s="293"/>
      <c r="BRL4" s="293"/>
      <c r="BRM4" s="293"/>
      <c r="BRN4" s="293"/>
      <c r="BRO4" s="293"/>
      <c r="BRP4" s="293"/>
      <c r="BRQ4" s="293"/>
      <c r="BRR4" s="293"/>
      <c r="BRS4" s="293"/>
      <c r="BRT4" s="293"/>
      <c r="BRU4" s="293"/>
      <c r="BRV4" s="293"/>
      <c r="BRW4" s="293"/>
      <c r="BRX4" s="293"/>
      <c r="BRY4" s="293"/>
      <c r="BRZ4" s="293"/>
      <c r="BSA4" s="293"/>
      <c r="BSB4" s="293"/>
      <c r="BSC4" s="293"/>
      <c r="BSD4" s="293"/>
      <c r="BSE4" s="293"/>
      <c r="BSF4" s="293"/>
      <c r="BSG4" s="293"/>
      <c r="BSH4" s="293"/>
      <c r="BSI4" s="293"/>
      <c r="BSJ4" s="293"/>
      <c r="BSK4" s="293"/>
      <c r="BSL4" s="293"/>
      <c r="BSM4" s="293"/>
      <c r="BSN4" s="293"/>
      <c r="BSO4" s="293"/>
      <c r="BSP4" s="293"/>
      <c r="BSQ4" s="293"/>
      <c r="BSR4" s="293"/>
      <c r="BSS4" s="293"/>
      <c r="BST4" s="293"/>
      <c r="BSU4" s="293"/>
      <c r="BSV4" s="293"/>
      <c r="BSW4" s="293"/>
      <c r="BSX4" s="293"/>
      <c r="BSY4" s="293"/>
      <c r="BSZ4" s="293"/>
      <c r="BTA4" s="293"/>
      <c r="BTB4" s="293"/>
      <c r="BTC4" s="293"/>
      <c r="BTD4" s="293"/>
      <c r="BTE4" s="293"/>
      <c r="BTF4" s="293"/>
      <c r="BTG4" s="293"/>
      <c r="BTH4" s="293"/>
      <c r="BTI4" s="293"/>
      <c r="BTJ4" s="293"/>
      <c r="BTK4" s="293"/>
      <c r="BTL4" s="293"/>
      <c r="BTM4" s="293"/>
      <c r="BTN4" s="293"/>
      <c r="BTO4" s="293"/>
      <c r="BTP4" s="293"/>
      <c r="BTQ4" s="293"/>
      <c r="BTR4" s="293"/>
      <c r="BTS4" s="293"/>
      <c r="BTT4" s="293"/>
      <c r="BTU4" s="293"/>
      <c r="BTV4" s="293"/>
      <c r="BTW4" s="293"/>
      <c r="BTX4" s="293"/>
      <c r="BTY4" s="293"/>
      <c r="BTZ4" s="293"/>
      <c r="BUA4" s="293"/>
      <c r="BUB4" s="293"/>
      <c r="BUC4" s="293"/>
      <c r="BUD4" s="293"/>
      <c r="BUE4" s="293"/>
      <c r="BUF4" s="293"/>
      <c r="BUG4" s="293"/>
      <c r="BUH4" s="293"/>
      <c r="BUI4" s="293"/>
      <c r="BUJ4" s="293"/>
      <c r="BUK4" s="293"/>
      <c r="BUL4" s="293"/>
      <c r="BUM4" s="293"/>
      <c r="BUN4" s="293"/>
      <c r="BUO4" s="293"/>
      <c r="BUP4" s="293"/>
      <c r="BUQ4" s="293"/>
      <c r="BUR4" s="293"/>
      <c r="BUS4" s="293"/>
      <c r="BUT4" s="293"/>
      <c r="BUU4" s="293"/>
      <c r="BUV4" s="293"/>
      <c r="BUW4" s="293"/>
      <c r="BUX4" s="293"/>
      <c r="BUY4" s="293"/>
      <c r="BUZ4" s="293"/>
      <c r="BVA4" s="293"/>
      <c r="BVB4" s="293"/>
      <c r="BVC4" s="293"/>
      <c r="BVD4" s="293"/>
      <c r="BVE4" s="293"/>
      <c r="BVF4" s="293"/>
      <c r="BVG4" s="293"/>
      <c r="BVH4" s="293"/>
      <c r="BVI4" s="293"/>
      <c r="BVJ4" s="293"/>
      <c r="BVK4" s="293"/>
      <c r="BVL4" s="293"/>
      <c r="BVM4" s="293"/>
      <c r="BVN4" s="293"/>
      <c r="BVO4" s="293"/>
      <c r="BVP4" s="293"/>
      <c r="BVQ4" s="293"/>
      <c r="BVR4" s="293"/>
      <c r="BVS4" s="293"/>
      <c r="BVT4" s="293"/>
      <c r="BVU4" s="293"/>
      <c r="BVV4" s="293"/>
      <c r="BVW4" s="293"/>
      <c r="BVX4" s="293"/>
      <c r="BVY4" s="293"/>
      <c r="BVZ4" s="293"/>
      <c r="BWA4" s="293"/>
      <c r="BWB4" s="293"/>
      <c r="BWC4" s="293"/>
      <c r="BWD4" s="293"/>
      <c r="BWE4" s="293"/>
      <c r="BWF4" s="293"/>
      <c r="BWG4" s="293"/>
      <c r="BWH4" s="293"/>
      <c r="BWI4" s="293"/>
      <c r="BWJ4" s="293"/>
      <c r="BWK4" s="293"/>
      <c r="BWL4" s="293"/>
      <c r="BWM4" s="293"/>
      <c r="BWN4" s="293"/>
      <c r="BWO4" s="293"/>
      <c r="BWP4" s="293"/>
      <c r="BWQ4" s="293"/>
      <c r="BWR4" s="293"/>
      <c r="BWS4" s="293"/>
      <c r="BWT4" s="293"/>
      <c r="BWU4" s="293"/>
      <c r="BWV4" s="293"/>
      <c r="BWW4" s="293"/>
      <c r="BWX4" s="293"/>
      <c r="BWY4" s="293"/>
      <c r="BWZ4" s="293"/>
      <c r="BXA4" s="293"/>
      <c r="BXB4" s="293"/>
      <c r="BXC4" s="293"/>
      <c r="BXD4" s="293"/>
      <c r="BXE4" s="293"/>
      <c r="BXF4" s="293"/>
      <c r="BXG4" s="293"/>
      <c r="BXH4" s="293"/>
      <c r="BXI4" s="293"/>
      <c r="BXJ4" s="293"/>
      <c r="BXK4" s="293"/>
      <c r="BXL4" s="293"/>
      <c r="BXM4" s="293"/>
      <c r="BXN4" s="293"/>
      <c r="BXO4" s="293"/>
      <c r="BXP4" s="293"/>
      <c r="BXQ4" s="293"/>
      <c r="BXR4" s="293"/>
      <c r="BXS4" s="293"/>
      <c r="BXT4" s="293"/>
      <c r="BXU4" s="293"/>
      <c r="BXV4" s="293"/>
      <c r="BXW4" s="293"/>
      <c r="BXX4" s="293"/>
      <c r="BXY4" s="293"/>
      <c r="BXZ4" s="293"/>
      <c r="BYA4" s="293"/>
      <c r="BYB4" s="293"/>
      <c r="BYC4" s="293"/>
      <c r="BYD4" s="293"/>
      <c r="BYE4" s="293"/>
      <c r="BYF4" s="293"/>
      <c r="BYG4" s="293"/>
      <c r="BYH4" s="293"/>
      <c r="BYI4" s="293"/>
      <c r="BYJ4" s="293"/>
      <c r="BYK4" s="293"/>
      <c r="BYL4" s="293"/>
      <c r="BYM4" s="293"/>
      <c r="BYN4" s="293"/>
      <c r="BYO4" s="293"/>
      <c r="BYP4" s="293"/>
      <c r="BYQ4" s="293"/>
      <c r="BYR4" s="293"/>
      <c r="BYS4" s="293"/>
      <c r="BYT4" s="293"/>
      <c r="BYU4" s="293"/>
      <c r="BYV4" s="293"/>
      <c r="BYW4" s="293"/>
      <c r="BYX4" s="293"/>
      <c r="BYY4" s="293"/>
      <c r="BYZ4" s="293"/>
      <c r="BZA4" s="293"/>
      <c r="BZB4" s="293"/>
      <c r="BZC4" s="293"/>
      <c r="BZD4" s="293"/>
      <c r="BZE4" s="293"/>
      <c r="BZF4" s="293"/>
      <c r="BZG4" s="293"/>
      <c r="BZH4" s="293"/>
      <c r="BZI4" s="293"/>
      <c r="BZJ4" s="293"/>
      <c r="BZK4" s="293"/>
      <c r="BZL4" s="293"/>
      <c r="BZM4" s="293"/>
      <c r="BZN4" s="293"/>
      <c r="BZO4" s="293"/>
      <c r="BZP4" s="293"/>
      <c r="BZQ4" s="293"/>
      <c r="BZR4" s="293"/>
      <c r="BZS4" s="293"/>
      <c r="BZT4" s="293"/>
      <c r="BZU4" s="293"/>
      <c r="BZV4" s="293"/>
      <c r="BZW4" s="293"/>
      <c r="BZX4" s="293"/>
      <c r="BZY4" s="293"/>
      <c r="BZZ4" s="293"/>
      <c r="CAA4" s="293"/>
      <c r="CAB4" s="293"/>
      <c r="CAC4" s="293"/>
      <c r="CAD4" s="293"/>
      <c r="CAE4" s="293"/>
      <c r="CAF4" s="293"/>
      <c r="CAG4" s="293"/>
      <c r="CAH4" s="293"/>
      <c r="CAI4" s="293"/>
      <c r="CAJ4" s="293"/>
      <c r="CAK4" s="293"/>
      <c r="CAL4" s="293"/>
      <c r="CAM4" s="293"/>
      <c r="CAN4" s="293"/>
      <c r="CAO4" s="293"/>
      <c r="CAP4" s="293"/>
      <c r="CAQ4" s="293"/>
      <c r="CAR4" s="293"/>
      <c r="CAS4" s="293"/>
      <c r="CAT4" s="293"/>
      <c r="CAU4" s="293"/>
      <c r="CAV4" s="293"/>
      <c r="CAW4" s="293"/>
      <c r="CAX4" s="293"/>
      <c r="CAY4" s="293"/>
      <c r="CAZ4" s="293"/>
      <c r="CBA4" s="293"/>
      <c r="CBB4" s="293"/>
      <c r="CBC4" s="293"/>
      <c r="CBD4" s="293"/>
      <c r="CBE4" s="293"/>
      <c r="CBF4" s="293"/>
      <c r="CBG4" s="293"/>
      <c r="CBH4" s="293"/>
      <c r="CBI4" s="293"/>
      <c r="CBJ4" s="293"/>
      <c r="CBK4" s="293"/>
      <c r="CBL4" s="293"/>
      <c r="CBM4" s="293"/>
      <c r="CBN4" s="293"/>
      <c r="CBO4" s="293"/>
      <c r="CBP4" s="293"/>
      <c r="CBQ4" s="293"/>
      <c r="CBR4" s="293"/>
      <c r="CBS4" s="293"/>
      <c r="CBT4" s="293"/>
      <c r="CBU4" s="293"/>
      <c r="CBV4" s="293"/>
      <c r="CBW4" s="293"/>
      <c r="CBX4" s="293"/>
      <c r="CBY4" s="293"/>
      <c r="CBZ4" s="293"/>
      <c r="CCA4" s="293"/>
      <c r="CCB4" s="293"/>
      <c r="CCC4" s="293"/>
      <c r="CCD4" s="293"/>
      <c r="CCE4" s="293"/>
      <c r="CCF4" s="293"/>
      <c r="CCG4" s="293"/>
      <c r="CCH4" s="293"/>
      <c r="CCI4" s="293"/>
      <c r="CCJ4" s="293"/>
      <c r="CCK4" s="293"/>
      <c r="CCL4" s="293"/>
      <c r="CCM4" s="293"/>
      <c r="CCN4" s="293"/>
      <c r="CCO4" s="293"/>
      <c r="CCP4" s="293"/>
      <c r="CCQ4" s="293"/>
      <c r="CCR4" s="293"/>
      <c r="CCS4" s="293"/>
      <c r="CCT4" s="293"/>
      <c r="CCU4" s="293"/>
      <c r="CCV4" s="293"/>
      <c r="CCW4" s="293"/>
      <c r="CCX4" s="293"/>
      <c r="CCY4" s="293"/>
      <c r="CCZ4" s="293"/>
      <c r="CDA4" s="293"/>
      <c r="CDB4" s="293"/>
      <c r="CDC4" s="293"/>
      <c r="CDD4" s="293"/>
      <c r="CDE4" s="293"/>
      <c r="CDF4" s="293"/>
      <c r="CDG4" s="293"/>
      <c r="CDH4" s="293"/>
      <c r="CDI4" s="293"/>
      <c r="CDJ4" s="293"/>
      <c r="CDK4" s="293"/>
      <c r="CDL4" s="293"/>
      <c r="CDM4" s="293"/>
      <c r="CDN4" s="293"/>
      <c r="CDO4" s="293"/>
      <c r="CDP4" s="293"/>
      <c r="CDQ4" s="293"/>
      <c r="CDR4" s="293"/>
      <c r="CDS4" s="293"/>
      <c r="CDT4" s="293"/>
      <c r="CDU4" s="293"/>
      <c r="CDV4" s="293"/>
      <c r="CDW4" s="293"/>
      <c r="CDX4" s="293"/>
      <c r="CDY4" s="293"/>
      <c r="CDZ4" s="293"/>
      <c r="CEA4" s="293"/>
      <c r="CEB4" s="293"/>
      <c r="CEC4" s="293"/>
      <c r="CED4" s="293"/>
      <c r="CEE4" s="293"/>
      <c r="CEF4" s="293"/>
      <c r="CEG4" s="293"/>
      <c r="CEH4" s="293"/>
      <c r="CEI4" s="293"/>
      <c r="CEJ4" s="293"/>
      <c r="CEK4" s="293"/>
      <c r="CEL4" s="293"/>
      <c r="CEM4" s="293"/>
      <c r="CEN4" s="293"/>
      <c r="CEO4" s="293"/>
      <c r="CEP4" s="293"/>
      <c r="CEQ4" s="293"/>
      <c r="CER4" s="293"/>
      <c r="CES4" s="293"/>
      <c r="CET4" s="293"/>
      <c r="CEU4" s="293"/>
      <c r="CEV4" s="293"/>
      <c r="CEW4" s="293"/>
      <c r="CEX4" s="293"/>
      <c r="CEY4" s="293"/>
      <c r="CEZ4" s="293"/>
      <c r="CFA4" s="293"/>
      <c r="CFB4" s="293"/>
      <c r="CFC4" s="293"/>
      <c r="CFD4" s="293"/>
      <c r="CFE4" s="293"/>
      <c r="CFF4" s="293"/>
      <c r="CFG4" s="293"/>
      <c r="CFH4" s="293"/>
      <c r="CFI4" s="293"/>
      <c r="CFJ4" s="293"/>
      <c r="CFK4" s="293"/>
      <c r="CFL4" s="293"/>
      <c r="CFM4" s="293"/>
      <c r="CFN4" s="293"/>
      <c r="CFO4" s="293"/>
      <c r="CFP4" s="293"/>
      <c r="CFQ4" s="293"/>
      <c r="CFR4" s="293"/>
      <c r="CFS4" s="293"/>
      <c r="CFT4" s="293"/>
      <c r="CFU4" s="293"/>
      <c r="CFV4" s="293"/>
      <c r="CFW4" s="293"/>
      <c r="CFX4" s="293"/>
      <c r="CFY4" s="293"/>
      <c r="CFZ4" s="293"/>
      <c r="CGA4" s="293"/>
      <c r="CGB4" s="293"/>
      <c r="CGC4" s="293"/>
      <c r="CGD4" s="293"/>
      <c r="CGE4" s="293"/>
      <c r="CGF4" s="293"/>
      <c r="CGG4" s="293"/>
      <c r="CGH4" s="293"/>
      <c r="CGI4" s="293"/>
      <c r="CGJ4" s="293"/>
      <c r="CGK4" s="293"/>
      <c r="CGL4" s="293"/>
      <c r="CGM4" s="293"/>
      <c r="CGN4" s="293"/>
      <c r="CGO4" s="293"/>
      <c r="CGP4" s="293"/>
      <c r="CGQ4" s="293"/>
      <c r="CGR4" s="293"/>
      <c r="CGS4" s="293"/>
      <c r="CGT4" s="293"/>
      <c r="CGU4" s="293"/>
      <c r="CGV4" s="293"/>
      <c r="CGW4" s="293"/>
      <c r="CGX4" s="293"/>
      <c r="CGY4" s="293"/>
      <c r="CGZ4" s="293"/>
      <c r="CHA4" s="293"/>
      <c r="CHB4" s="293"/>
      <c r="CHC4" s="293"/>
      <c r="CHD4" s="293"/>
      <c r="CHE4" s="293"/>
      <c r="CHF4" s="293"/>
      <c r="CHG4" s="293"/>
      <c r="CHH4" s="293"/>
      <c r="CHI4" s="293"/>
      <c r="CHJ4" s="293"/>
      <c r="CHK4" s="293"/>
      <c r="CHL4" s="293"/>
      <c r="CHM4" s="293"/>
      <c r="CHN4" s="293"/>
      <c r="CHO4" s="293"/>
      <c r="CHP4" s="293"/>
      <c r="CHQ4" s="293"/>
      <c r="CHR4" s="293"/>
      <c r="CHS4" s="293"/>
      <c r="CHT4" s="293"/>
      <c r="CHU4" s="293"/>
      <c r="CHV4" s="293"/>
      <c r="CHW4" s="293"/>
      <c r="CHX4" s="293"/>
      <c r="CHY4" s="293"/>
      <c r="CHZ4" s="293"/>
      <c r="CIA4" s="293"/>
      <c r="CIB4" s="293"/>
      <c r="CIC4" s="293"/>
      <c r="CID4" s="293"/>
      <c r="CIE4" s="293"/>
      <c r="CIF4" s="293"/>
      <c r="CIG4" s="293"/>
      <c r="CIH4" s="293"/>
      <c r="CII4" s="293"/>
      <c r="CIJ4" s="293"/>
      <c r="CIK4" s="293"/>
      <c r="CIL4" s="293"/>
      <c r="CIM4" s="293"/>
      <c r="CIN4" s="293"/>
      <c r="CIO4" s="293"/>
      <c r="CIP4" s="293"/>
      <c r="CIQ4" s="293"/>
      <c r="CIR4" s="293"/>
      <c r="CIS4" s="293"/>
      <c r="CIT4" s="293"/>
      <c r="CIU4" s="293"/>
      <c r="CIV4" s="293"/>
      <c r="CIW4" s="293"/>
      <c r="CIX4" s="293"/>
      <c r="CIY4" s="293"/>
      <c r="CIZ4" s="293"/>
      <c r="CJA4" s="293"/>
      <c r="CJB4" s="293"/>
      <c r="CJC4" s="293"/>
      <c r="CJD4" s="293"/>
      <c r="CJE4" s="293"/>
      <c r="CJF4" s="293"/>
      <c r="CJG4" s="293"/>
      <c r="CJH4" s="293"/>
      <c r="CJI4" s="293"/>
      <c r="CJJ4" s="293"/>
      <c r="CJK4" s="293"/>
      <c r="CJL4" s="293"/>
      <c r="CJM4" s="293"/>
      <c r="CJN4" s="293"/>
      <c r="CJO4" s="293"/>
      <c r="CJP4" s="293"/>
      <c r="CJQ4" s="293"/>
      <c r="CJR4" s="293"/>
      <c r="CJS4" s="293"/>
      <c r="CJT4" s="293"/>
      <c r="CJU4" s="293"/>
      <c r="CJV4" s="293"/>
      <c r="CJW4" s="293"/>
      <c r="CJX4" s="293"/>
      <c r="CJY4" s="293"/>
      <c r="CJZ4" s="293"/>
      <c r="CKA4" s="293"/>
      <c r="CKB4" s="293"/>
      <c r="CKC4" s="293"/>
      <c r="CKD4" s="293"/>
      <c r="CKE4" s="293"/>
      <c r="CKF4" s="293"/>
      <c r="CKG4" s="293"/>
      <c r="CKH4" s="293"/>
      <c r="CKI4" s="293"/>
      <c r="CKJ4" s="293"/>
      <c r="CKK4" s="293"/>
      <c r="CKL4" s="293"/>
      <c r="CKM4" s="293"/>
      <c r="CKN4" s="293"/>
      <c r="CKO4" s="293"/>
      <c r="CKP4" s="293"/>
      <c r="CKQ4" s="293"/>
      <c r="CKR4" s="293"/>
      <c r="CKS4" s="293"/>
      <c r="CKT4" s="293"/>
      <c r="CKU4" s="293"/>
      <c r="CKV4" s="293"/>
      <c r="CKW4" s="293"/>
      <c r="CKX4" s="293"/>
      <c r="CKY4" s="293"/>
      <c r="CKZ4" s="293"/>
      <c r="CLA4" s="293"/>
      <c r="CLB4" s="293"/>
      <c r="CLC4" s="293"/>
      <c r="CLD4" s="293"/>
      <c r="CLE4" s="293"/>
      <c r="CLF4" s="293"/>
      <c r="CLG4" s="293"/>
      <c r="CLH4" s="293"/>
      <c r="CLI4" s="293"/>
      <c r="CLJ4" s="293"/>
      <c r="CLK4" s="293"/>
      <c r="CLL4" s="293"/>
      <c r="CLM4" s="293"/>
      <c r="CLN4" s="293"/>
      <c r="CLO4" s="293"/>
      <c r="CLP4" s="293"/>
      <c r="CLQ4" s="293"/>
      <c r="CLR4" s="293"/>
      <c r="CLS4" s="293"/>
      <c r="CLT4" s="293"/>
      <c r="CLU4" s="293"/>
      <c r="CLV4" s="293"/>
      <c r="CLW4" s="293"/>
      <c r="CLX4" s="293"/>
      <c r="CLY4" s="293"/>
      <c r="CLZ4" s="293"/>
      <c r="CMA4" s="293"/>
      <c r="CMB4" s="293"/>
      <c r="CMC4" s="293"/>
      <c r="CMD4" s="293"/>
      <c r="CME4" s="293"/>
      <c r="CMF4" s="293"/>
      <c r="CMG4" s="293"/>
      <c r="CMH4" s="293"/>
      <c r="CMI4" s="293"/>
      <c r="CMJ4" s="293"/>
      <c r="CMK4" s="293"/>
      <c r="CML4" s="293"/>
      <c r="CMM4" s="293"/>
      <c r="CMN4" s="293"/>
      <c r="CMO4" s="293"/>
      <c r="CMP4" s="293"/>
      <c r="CMQ4" s="293"/>
      <c r="CMR4" s="293"/>
      <c r="CMS4" s="293"/>
      <c r="CMT4" s="293"/>
      <c r="CMU4" s="293"/>
      <c r="CMV4" s="293"/>
      <c r="CMW4" s="293"/>
      <c r="CMX4" s="293"/>
      <c r="CMY4" s="293"/>
      <c r="CMZ4" s="293"/>
      <c r="CNA4" s="293"/>
      <c r="CNB4" s="293"/>
      <c r="CNC4" s="293"/>
      <c r="CND4" s="293"/>
      <c r="CNE4" s="293"/>
      <c r="CNF4" s="293"/>
      <c r="CNG4" s="293"/>
      <c r="CNH4" s="293"/>
      <c r="CNI4" s="293"/>
      <c r="CNJ4" s="293"/>
      <c r="CNK4" s="293"/>
      <c r="CNL4" s="293"/>
      <c r="CNM4" s="293"/>
      <c r="CNN4" s="293"/>
      <c r="CNO4" s="293"/>
      <c r="CNP4" s="293"/>
      <c r="CNQ4" s="293"/>
      <c r="CNR4" s="293"/>
      <c r="CNS4" s="293"/>
      <c r="CNT4" s="293"/>
      <c r="CNU4" s="293"/>
      <c r="CNV4" s="293"/>
      <c r="CNW4" s="293"/>
      <c r="CNX4" s="293"/>
      <c r="CNY4" s="293"/>
      <c r="CNZ4" s="293"/>
      <c r="COA4" s="293"/>
      <c r="COB4" s="293"/>
      <c r="COC4" s="293"/>
      <c r="COD4" s="293"/>
      <c r="COE4" s="293"/>
      <c r="COF4" s="293"/>
      <c r="COG4" s="293"/>
      <c r="COH4" s="293"/>
      <c r="COI4" s="293"/>
      <c r="COJ4" s="293"/>
      <c r="COK4" s="293"/>
      <c r="COL4" s="293"/>
      <c r="COM4" s="293"/>
      <c r="CON4" s="293"/>
      <c r="COO4" s="293"/>
      <c r="COP4" s="293"/>
      <c r="COQ4" s="293"/>
      <c r="COR4" s="293"/>
      <c r="COS4" s="293"/>
      <c r="COT4" s="293"/>
      <c r="COU4" s="293"/>
      <c r="COV4" s="293"/>
      <c r="COW4" s="293"/>
      <c r="COX4" s="293"/>
      <c r="COY4" s="293"/>
      <c r="COZ4" s="293"/>
      <c r="CPA4" s="293"/>
      <c r="CPB4" s="293"/>
      <c r="CPC4" s="293"/>
      <c r="CPD4" s="293"/>
      <c r="CPE4" s="293"/>
      <c r="CPF4" s="293"/>
      <c r="CPG4" s="293"/>
      <c r="CPH4" s="293"/>
      <c r="CPI4" s="293"/>
      <c r="CPJ4" s="293"/>
      <c r="CPK4" s="293"/>
      <c r="CPL4" s="293"/>
      <c r="CPM4" s="293"/>
      <c r="CPN4" s="293"/>
      <c r="CPO4" s="293"/>
      <c r="CPP4" s="293"/>
      <c r="CPQ4" s="293"/>
      <c r="CPR4" s="293"/>
      <c r="CPS4" s="293"/>
      <c r="CPT4" s="293"/>
      <c r="CPU4" s="293"/>
      <c r="CPV4" s="293"/>
      <c r="CPW4" s="293"/>
      <c r="CPX4" s="293"/>
      <c r="CPY4" s="293"/>
      <c r="CPZ4" s="293"/>
      <c r="CQA4" s="293"/>
      <c r="CQB4" s="293"/>
      <c r="CQC4" s="293"/>
      <c r="CQD4" s="293"/>
      <c r="CQE4" s="293"/>
      <c r="CQF4" s="293"/>
      <c r="CQG4" s="293"/>
      <c r="CQH4" s="293"/>
      <c r="CQI4" s="293"/>
      <c r="CQJ4" s="293"/>
      <c r="CQK4" s="293"/>
      <c r="CQL4" s="293"/>
      <c r="CQM4" s="293"/>
      <c r="CQN4" s="293"/>
      <c r="CQO4" s="293"/>
      <c r="CQP4" s="293"/>
      <c r="CQQ4" s="293"/>
      <c r="CQR4" s="293"/>
      <c r="CQS4" s="293"/>
      <c r="CQT4" s="293"/>
      <c r="CQU4" s="293"/>
      <c r="CQV4" s="293"/>
      <c r="CQW4" s="293"/>
      <c r="CQX4" s="293"/>
      <c r="CQY4" s="293"/>
      <c r="CQZ4" s="293"/>
      <c r="CRA4" s="293"/>
      <c r="CRB4" s="293"/>
      <c r="CRC4" s="293"/>
      <c r="CRD4" s="293"/>
      <c r="CRE4" s="293"/>
      <c r="CRF4" s="293"/>
      <c r="CRG4" s="293"/>
      <c r="CRH4" s="293"/>
      <c r="CRI4" s="293"/>
      <c r="CRJ4" s="293"/>
      <c r="CRK4" s="293"/>
      <c r="CRL4" s="293"/>
      <c r="CRM4" s="293"/>
      <c r="CRN4" s="293"/>
      <c r="CRO4" s="293"/>
      <c r="CRP4" s="293"/>
      <c r="CRQ4" s="293"/>
      <c r="CRR4" s="293"/>
      <c r="CRS4" s="293"/>
      <c r="CRT4" s="293"/>
      <c r="CRU4" s="293"/>
      <c r="CRV4" s="293"/>
      <c r="CRW4" s="293"/>
      <c r="CRX4" s="293"/>
      <c r="CRY4" s="293"/>
      <c r="CRZ4" s="293"/>
      <c r="CSA4" s="293"/>
      <c r="CSB4" s="293"/>
      <c r="CSC4" s="293"/>
      <c r="CSD4" s="293"/>
      <c r="CSE4" s="293"/>
      <c r="CSF4" s="293"/>
      <c r="CSG4" s="293"/>
      <c r="CSH4" s="293"/>
      <c r="CSI4" s="293"/>
      <c r="CSJ4" s="293"/>
      <c r="CSK4" s="293"/>
      <c r="CSL4" s="293"/>
      <c r="CSM4" s="293"/>
      <c r="CSN4" s="293"/>
      <c r="CSO4" s="293"/>
      <c r="CSP4" s="293"/>
      <c r="CSQ4" s="293"/>
      <c r="CSR4" s="293"/>
      <c r="CSS4" s="293"/>
      <c r="CST4" s="293"/>
      <c r="CSU4" s="293"/>
      <c r="CSV4" s="293"/>
      <c r="CSW4" s="293"/>
      <c r="CSX4" s="293"/>
      <c r="CSY4" s="293"/>
      <c r="CSZ4" s="293"/>
      <c r="CTA4" s="293"/>
      <c r="CTB4" s="293"/>
      <c r="CTC4" s="293"/>
      <c r="CTD4" s="293"/>
      <c r="CTE4" s="293"/>
      <c r="CTF4" s="293"/>
      <c r="CTG4" s="293"/>
      <c r="CTH4" s="293"/>
      <c r="CTI4" s="293"/>
      <c r="CTJ4" s="293"/>
      <c r="CTK4" s="293"/>
      <c r="CTL4" s="293"/>
      <c r="CTM4" s="293"/>
      <c r="CTN4" s="293"/>
      <c r="CTO4" s="293"/>
      <c r="CTP4" s="293"/>
      <c r="CTQ4" s="293"/>
      <c r="CTR4" s="293"/>
      <c r="CTS4" s="293"/>
      <c r="CTT4" s="293"/>
      <c r="CTU4" s="293"/>
      <c r="CTV4" s="293"/>
      <c r="CTW4" s="293"/>
      <c r="CTX4" s="293"/>
      <c r="CTY4" s="293"/>
      <c r="CTZ4" s="293"/>
      <c r="CUA4" s="293"/>
      <c r="CUB4" s="293"/>
      <c r="CUC4" s="293"/>
      <c r="CUD4" s="293"/>
      <c r="CUE4" s="293"/>
      <c r="CUF4" s="293"/>
      <c r="CUG4" s="293"/>
      <c r="CUH4" s="293"/>
      <c r="CUI4" s="293"/>
      <c r="CUJ4" s="293"/>
      <c r="CUK4" s="293"/>
      <c r="CUL4" s="293"/>
      <c r="CUM4" s="293"/>
      <c r="CUN4" s="293"/>
      <c r="CUO4" s="293"/>
      <c r="CUP4" s="293"/>
      <c r="CUQ4" s="293"/>
      <c r="CUR4" s="293"/>
      <c r="CUS4" s="293"/>
      <c r="CUT4" s="293"/>
      <c r="CUU4" s="293"/>
      <c r="CUV4" s="293"/>
      <c r="CUW4" s="293"/>
      <c r="CUX4" s="293"/>
      <c r="CUY4" s="293"/>
      <c r="CUZ4" s="293"/>
      <c r="CVA4" s="293"/>
      <c r="CVB4" s="293"/>
      <c r="CVC4" s="293"/>
      <c r="CVD4" s="293"/>
      <c r="CVE4" s="293"/>
      <c r="CVF4" s="293"/>
      <c r="CVG4" s="293"/>
      <c r="CVH4" s="293"/>
      <c r="CVI4" s="293"/>
      <c r="CVJ4" s="293"/>
      <c r="CVK4" s="293"/>
      <c r="CVL4" s="293"/>
      <c r="CVM4" s="293"/>
      <c r="CVN4" s="293"/>
      <c r="CVO4" s="293"/>
      <c r="CVP4" s="293"/>
      <c r="CVQ4" s="293"/>
      <c r="CVR4" s="293"/>
      <c r="CVS4" s="293"/>
      <c r="CVT4" s="293"/>
      <c r="CVU4" s="293"/>
      <c r="CVV4" s="293"/>
      <c r="CVW4" s="293"/>
      <c r="CVX4" s="293"/>
      <c r="CVY4" s="293"/>
      <c r="CVZ4" s="293"/>
      <c r="CWA4" s="293"/>
      <c r="CWB4" s="293"/>
      <c r="CWC4" s="293"/>
      <c r="CWD4" s="293"/>
      <c r="CWE4" s="293"/>
      <c r="CWF4" s="293"/>
      <c r="CWG4" s="293"/>
      <c r="CWH4" s="293"/>
      <c r="CWI4" s="293"/>
      <c r="CWJ4" s="293"/>
      <c r="CWK4" s="293"/>
      <c r="CWL4" s="293"/>
      <c r="CWM4" s="293"/>
      <c r="CWN4" s="293"/>
      <c r="CWO4" s="293"/>
      <c r="CWP4" s="293"/>
      <c r="CWQ4" s="293"/>
      <c r="CWR4" s="293"/>
      <c r="CWS4" s="293"/>
      <c r="CWT4" s="293"/>
      <c r="CWU4" s="293"/>
      <c r="CWV4" s="293"/>
      <c r="CWW4" s="293"/>
      <c r="CWX4" s="293"/>
      <c r="CWY4" s="293"/>
      <c r="CWZ4" s="293"/>
      <c r="CXA4" s="293"/>
      <c r="CXB4" s="293"/>
      <c r="CXC4" s="293"/>
      <c r="CXD4" s="293"/>
      <c r="CXE4" s="293"/>
      <c r="CXF4" s="293"/>
      <c r="CXG4" s="293"/>
      <c r="CXH4" s="293"/>
      <c r="CXI4" s="293"/>
      <c r="CXJ4" s="293"/>
      <c r="CXK4" s="293"/>
      <c r="CXL4" s="293"/>
      <c r="CXM4" s="293"/>
      <c r="CXN4" s="293"/>
      <c r="CXO4" s="293"/>
      <c r="CXP4" s="293"/>
      <c r="CXQ4" s="293"/>
      <c r="CXR4" s="293"/>
      <c r="CXS4" s="293"/>
      <c r="CXT4" s="293"/>
      <c r="CXU4" s="293"/>
      <c r="CXV4" s="293"/>
      <c r="CXW4" s="293"/>
      <c r="CXX4" s="293"/>
      <c r="CXY4" s="293"/>
      <c r="CXZ4" s="293"/>
      <c r="CYA4" s="293"/>
      <c r="CYB4" s="293"/>
      <c r="CYC4" s="293"/>
      <c r="CYD4" s="293"/>
      <c r="CYE4" s="293"/>
      <c r="CYF4" s="293"/>
      <c r="CYG4" s="293"/>
      <c r="CYH4" s="293"/>
      <c r="CYI4" s="293"/>
      <c r="CYJ4" s="293"/>
      <c r="CYK4" s="293"/>
      <c r="CYL4" s="293"/>
      <c r="CYM4" s="293"/>
      <c r="CYN4" s="293"/>
      <c r="CYO4" s="293"/>
      <c r="CYP4" s="293"/>
      <c r="CYQ4" s="293"/>
      <c r="CYR4" s="293"/>
      <c r="CYS4" s="293"/>
      <c r="CYT4" s="293"/>
      <c r="CYU4" s="293"/>
      <c r="CYV4" s="293"/>
      <c r="CYW4" s="293"/>
      <c r="CYX4" s="293"/>
      <c r="CYY4" s="293"/>
      <c r="CYZ4" s="293"/>
      <c r="CZA4" s="293"/>
      <c r="CZB4" s="293"/>
      <c r="CZC4" s="293"/>
      <c r="CZD4" s="293"/>
      <c r="CZE4" s="293"/>
      <c r="CZF4" s="293"/>
      <c r="CZG4" s="293"/>
      <c r="CZH4" s="293"/>
      <c r="CZI4" s="293"/>
      <c r="CZJ4" s="293"/>
      <c r="CZK4" s="293"/>
      <c r="CZL4" s="293"/>
      <c r="CZM4" s="293"/>
      <c r="CZN4" s="293"/>
      <c r="CZO4" s="293"/>
      <c r="CZP4" s="293"/>
      <c r="CZQ4" s="293"/>
      <c r="CZR4" s="293"/>
      <c r="CZS4" s="293"/>
      <c r="CZT4" s="293"/>
      <c r="CZU4" s="293"/>
      <c r="CZV4" s="293"/>
      <c r="CZW4" s="293"/>
      <c r="CZX4" s="293"/>
      <c r="CZY4" s="293"/>
      <c r="CZZ4" s="293"/>
      <c r="DAA4" s="293"/>
      <c r="DAB4" s="293"/>
      <c r="DAC4" s="293"/>
      <c r="DAD4" s="293"/>
      <c r="DAE4" s="293"/>
      <c r="DAF4" s="293"/>
      <c r="DAG4" s="293"/>
      <c r="DAH4" s="293"/>
      <c r="DAI4" s="293"/>
      <c r="DAJ4" s="293"/>
      <c r="DAK4" s="293"/>
      <c r="DAL4" s="293"/>
      <c r="DAM4" s="293"/>
      <c r="DAN4" s="293"/>
      <c r="DAO4" s="293"/>
      <c r="DAP4" s="293"/>
      <c r="DAQ4" s="293"/>
      <c r="DAR4" s="293"/>
      <c r="DAS4" s="293"/>
      <c r="DAT4" s="293"/>
      <c r="DAU4" s="293"/>
      <c r="DAV4" s="293"/>
      <c r="DAW4" s="293"/>
      <c r="DAX4" s="293"/>
      <c r="DAY4" s="293"/>
      <c r="DAZ4" s="293"/>
      <c r="DBA4" s="293"/>
      <c r="DBB4" s="293"/>
      <c r="DBC4" s="293"/>
      <c r="DBD4" s="293"/>
      <c r="DBE4" s="293"/>
      <c r="DBF4" s="293"/>
      <c r="DBG4" s="293"/>
      <c r="DBH4" s="293"/>
      <c r="DBI4" s="293"/>
      <c r="DBJ4" s="293"/>
      <c r="DBK4" s="293"/>
      <c r="DBL4" s="293"/>
      <c r="DBM4" s="293"/>
      <c r="DBN4" s="293"/>
      <c r="DBO4" s="293"/>
      <c r="DBP4" s="293"/>
      <c r="DBQ4" s="293"/>
      <c r="DBR4" s="293"/>
      <c r="DBS4" s="293"/>
      <c r="DBT4" s="293"/>
      <c r="DBU4" s="293"/>
      <c r="DBV4" s="293"/>
      <c r="DBW4" s="293"/>
      <c r="DBX4" s="293"/>
      <c r="DBY4" s="293"/>
      <c r="DBZ4" s="293"/>
      <c r="DCA4" s="293"/>
      <c r="DCB4" s="293"/>
      <c r="DCC4" s="293"/>
      <c r="DCD4" s="293"/>
      <c r="DCE4" s="293"/>
      <c r="DCF4" s="293"/>
      <c r="DCG4" s="293"/>
      <c r="DCH4" s="293"/>
      <c r="DCI4" s="293"/>
      <c r="DCJ4" s="293"/>
      <c r="DCK4" s="293"/>
      <c r="DCL4" s="293"/>
      <c r="DCM4" s="293"/>
      <c r="DCN4" s="293"/>
      <c r="DCO4" s="293"/>
      <c r="DCP4" s="293"/>
      <c r="DCQ4" s="293"/>
      <c r="DCR4" s="293"/>
      <c r="DCS4" s="293"/>
      <c r="DCT4" s="293"/>
      <c r="DCU4" s="293"/>
      <c r="DCV4" s="293"/>
      <c r="DCW4" s="293"/>
      <c r="DCX4" s="293"/>
      <c r="DCY4" s="293"/>
      <c r="DCZ4" s="293"/>
      <c r="DDA4" s="293"/>
      <c r="DDB4" s="293"/>
      <c r="DDC4" s="293"/>
      <c r="DDD4" s="293"/>
      <c r="DDE4" s="293"/>
      <c r="DDF4" s="293"/>
      <c r="DDG4" s="293"/>
      <c r="DDH4" s="293"/>
      <c r="DDI4" s="293"/>
      <c r="DDJ4" s="293"/>
      <c r="DDK4" s="293"/>
      <c r="DDL4" s="293"/>
      <c r="DDM4" s="293"/>
      <c r="DDN4" s="293"/>
      <c r="DDO4" s="293"/>
      <c r="DDP4" s="293"/>
      <c r="DDQ4" s="293"/>
      <c r="DDR4" s="293"/>
      <c r="DDS4" s="293"/>
      <c r="DDT4" s="293"/>
      <c r="DDU4" s="293"/>
      <c r="DDV4" s="293"/>
      <c r="DDW4" s="293"/>
      <c r="DDX4" s="293"/>
      <c r="DDY4" s="293"/>
      <c r="DDZ4" s="293"/>
      <c r="DEA4" s="293"/>
      <c r="DEB4" s="293"/>
      <c r="DEC4" s="293"/>
      <c r="DED4" s="293"/>
      <c r="DEE4" s="293"/>
      <c r="DEF4" s="293"/>
      <c r="DEG4" s="293"/>
      <c r="DEH4" s="293"/>
      <c r="DEI4" s="293"/>
      <c r="DEJ4" s="293"/>
      <c r="DEK4" s="293"/>
      <c r="DEL4" s="293"/>
      <c r="DEM4" s="293"/>
      <c r="DEN4" s="293"/>
      <c r="DEO4" s="293"/>
      <c r="DEP4" s="293"/>
      <c r="DEQ4" s="293"/>
      <c r="DER4" s="293"/>
      <c r="DES4" s="293"/>
      <c r="DET4" s="293"/>
      <c r="DEU4" s="293"/>
      <c r="DEV4" s="293"/>
      <c r="DEW4" s="293"/>
      <c r="DEX4" s="293"/>
      <c r="DEY4" s="293"/>
      <c r="DEZ4" s="293"/>
      <c r="DFA4" s="293"/>
      <c r="DFB4" s="293"/>
      <c r="DFC4" s="293"/>
      <c r="DFD4" s="293"/>
      <c r="DFE4" s="293"/>
      <c r="DFF4" s="293"/>
      <c r="DFG4" s="293"/>
      <c r="DFH4" s="293"/>
      <c r="DFI4" s="293"/>
      <c r="DFJ4" s="293"/>
      <c r="DFK4" s="293"/>
      <c r="DFL4" s="293"/>
      <c r="DFM4" s="293"/>
      <c r="DFN4" s="293"/>
      <c r="DFO4" s="293"/>
      <c r="DFP4" s="293"/>
      <c r="DFQ4" s="293"/>
      <c r="DFR4" s="293"/>
      <c r="DFS4" s="293"/>
      <c r="DFT4" s="293"/>
      <c r="DFU4" s="293"/>
      <c r="DFV4" s="293"/>
      <c r="DFW4" s="293"/>
      <c r="DFX4" s="293"/>
      <c r="DFY4" s="293"/>
      <c r="DFZ4" s="293"/>
      <c r="DGA4" s="293"/>
      <c r="DGB4" s="293"/>
      <c r="DGC4" s="293"/>
      <c r="DGD4" s="293"/>
      <c r="DGE4" s="293"/>
      <c r="DGF4" s="293"/>
      <c r="DGG4" s="293"/>
      <c r="DGH4" s="293"/>
      <c r="DGI4" s="293"/>
      <c r="DGJ4" s="293"/>
      <c r="DGK4" s="293"/>
      <c r="DGL4" s="293"/>
      <c r="DGM4" s="293"/>
      <c r="DGN4" s="293"/>
      <c r="DGO4" s="293"/>
      <c r="DGP4" s="293"/>
      <c r="DGQ4" s="293"/>
      <c r="DGR4" s="293"/>
      <c r="DGS4" s="293"/>
      <c r="DGT4" s="293"/>
      <c r="DGU4" s="293"/>
      <c r="DGV4" s="293"/>
      <c r="DGW4" s="293"/>
      <c r="DGX4" s="293"/>
      <c r="DGY4" s="293"/>
      <c r="DGZ4" s="293"/>
      <c r="DHA4" s="293"/>
      <c r="DHB4" s="293"/>
      <c r="DHC4" s="293"/>
      <c r="DHD4" s="293"/>
      <c r="DHE4" s="293"/>
      <c r="DHF4" s="293"/>
      <c r="DHG4" s="293"/>
      <c r="DHH4" s="293"/>
      <c r="DHI4" s="293"/>
      <c r="DHJ4" s="293"/>
      <c r="DHK4" s="293"/>
      <c r="DHL4" s="293"/>
      <c r="DHM4" s="293"/>
      <c r="DHN4" s="293"/>
      <c r="DHO4" s="293"/>
      <c r="DHP4" s="293"/>
      <c r="DHQ4" s="293"/>
      <c r="DHR4" s="293"/>
      <c r="DHS4" s="293"/>
      <c r="DHT4" s="293"/>
      <c r="DHU4" s="293"/>
      <c r="DHV4" s="293"/>
      <c r="DHW4" s="293"/>
      <c r="DHX4" s="293"/>
      <c r="DHY4" s="293"/>
      <c r="DHZ4" s="293"/>
      <c r="DIA4" s="293"/>
      <c r="DIB4" s="293"/>
      <c r="DIC4" s="293"/>
      <c r="DID4" s="293"/>
      <c r="DIE4" s="293"/>
      <c r="DIF4" s="293"/>
      <c r="DIG4" s="293"/>
      <c r="DIH4" s="293"/>
      <c r="DII4" s="293"/>
      <c r="DIJ4" s="293"/>
      <c r="DIK4" s="293"/>
      <c r="DIL4" s="293"/>
      <c r="DIM4" s="293"/>
      <c r="DIN4" s="293"/>
      <c r="DIO4" s="293"/>
      <c r="DIP4" s="293"/>
      <c r="DIQ4" s="293"/>
      <c r="DIR4" s="293"/>
      <c r="DIS4" s="293"/>
      <c r="DIT4" s="293"/>
      <c r="DIU4" s="293"/>
      <c r="DIV4" s="293"/>
      <c r="DIW4" s="293"/>
      <c r="DIX4" s="293"/>
      <c r="DIY4" s="293"/>
      <c r="DIZ4" s="293"/>
      <c r="DJA4" s="293"/>
      <c r="DJB4" s="293"/>
      <c r="DJC4" s="293"/>
      <c r="DJD4" s="293"/>
      <c r="DJE4" s="293"/>
      <c r="DJF4" s="293"/>
      <c r="DJG4" s="293"/>
      <c r="DJH4" s="293"/>
      <c r="DJI4" s="293"/>
      <c r="DJJ4" s="293"/>
      <c r="DJK4" s="293"/>
      <c r="DJL4" s="293"/>
      <c r="DJM4" s="293"/>
      <c r="DJN4" s="293"/>
      <c r="DJO4" s="293"/>
      <c r="DJP4" s="293"/>
      <c r="DJQ4" s="293"/>
      <c r="DJR4" s="293"/>
      <c r="DJS4" s="293"/>
      <c r="DJT4" s="293"/>
      <c r="DJU4" s="293"/>
      <c r="DJV4" s="293"/>
      <c r="DJW4" s="293"/>
      <c r="DJX4" s="293"/>
      <c r="DJY4" s="293"/>
      <c r="DJZ4" s="293"/>
      <c r="DKA4" s="293"/>
      <c r="DKB4" s="293"/>
      <c r="DKC4" s="293"/>
      <c r="DKD4" s="293"/>
      <c r="DKE4" s="293"/>
      <c r="DKF4" s="293"/>
      <c r="DKG4" s="293"/>
      <c r="DKH4" s="293"/>
      <c r="DKI4" s="293"/>
      <c r="DKJ4" s="293"/>
      <c r="DKK4" s="293"/>
      <c r="DKL4" s="293"/>
      <c r="DKM4" s="293"/>
      <c r="DKN4" s="293"/>
    </row>
    <row r="5" spans="1:3004" s="161" customFormat="1" ht="18" customHeight="1" x14ac:dyDescent="0.25">
      <c r="A5" s="269"/>
      <c r="B5" s="255" t="s">
        <v>183</v>
      </c>
      <c r="C5" s="219"/>
      <c r="D5" s="219"/>
      <c r="E5" s="219">
        <v>2820</v>
      </c>
      <c r="F5" s="219">
        <v>2800</v>
      </c>
      <c r="G5" s="219">
        <v>7870</v>
      </c>
      <c r="H5" s="219">
        <v>6480</v>
      </c>
      <c r="I5" s="219">
        <v>3800</v>
      </c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219"/>
      <c r="BC5" s="219"/>
      <c r="BD5" s="219"/>
      <c r="BE5" s="219"/>
      <c r="BF5" s="219"/>
      <c r="BG5" s="219"/>
      <c r="BH5" s="219"/>
      <c r="BI5" s="219"/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219"/>
      <c r="BV5" s="219"/>
      <c r="BW5" s="219"/>
      <c r="BX5" s="219"/>
      <c r="BY5" s="219"/>
      <c r="BZ5" s="219"/>
      <c r="CA5" s="219"/>
      <c r="CB5" s="219"/>
      <c r="CC5" s="219"/>
      <c r="CD5" s="219"/>
      <c r="CE5" s="219"/>
      <c r="CF5" s="219"/>
      <c r="CG5" s="219"/>
      <c r="CH5" s="219"/>
      <c r="CI5" s="219"/>
      <c r="CJ5" s="219"/>
      <c r="CK5" s="219"/>
      <c r="CL5" s="219"/>
      <c r="CM5" s="219"/>
      <c r="CN5" s="219"/>
      <c r="CO5" s="219"/>
      <c r="CP5" s="219"/>
      <c r="CQ5" s="219"/>
      <c r="CR5" s="219"/>
      <c r="CS5" s="219"/>
      <c r="CT5" s="219"/>
      <c r="CU5" s="219"/>
      <c r="CV5" s="219"/>
      <c r="CW5" s="219"/>
      <c r="CX5" s="219"/>
      <c r="CY5" s="219"/>
      <c r="CZ5" s="219"/>
      <c r="DA5" s="219"/>
      <c r="DB5" s="219"/>
      <c r="DC5" s="219"/>
      <c r="DD5" s="219"/>
      <c r="DE5" s="219"/>
      <c r="DF5" s="219"/>
      <c r="DG5" s="219"/>
      <c r="DH5" s="219"/>
      <c r="DI5" s="219"/>
      <c r="DJ5" s="219"/>
      <c r="DK5" s="219"/>
      <c r="DL5" s="219"/>
      <c r="DM5" s="219"/>
      <c r="DN5" s="219"/>
      <c r="DO5" s="219"/>
      <c r="DP5" s="219"/>
      <c r="DQ5" s="219"/>
      <c r="DR5" s="219"/>
      <c r="DS5" s="219"/>
      <c r="DT5" s="219"/>
      <c r="DU5" s="219"/>
      <c r="DV5" s="219"/>
      <c r="DW5" s="219"/>
      <c r="DX5" s="219"/>
      <c r="DY5" s="219"/>
      <c r="DZ5" s="219"/>
      <c r="EA5" s="219"/>
      <c r="EB5" s="219"/>
      <c r="EC5" s="219"/>
      <c r="ED5" s="219"/>
      <c r="EE5" s="219"/>
      <c r="EF5" s="219"/>
      <c r="EG5" s="219"/>
      <c r="EH5" s="219"/>
      <c r="EI5" s="219"/>
      <c r="EJ5" s="219"/>
      <c r="EK5" s="219"/>
      <c r="EL5" s="219"/>
      <c r="EM5" s="219"/>
      <c r="EN5" s="219"/>
      <c r="EO5" s="219"/>
      <c r="EP5" s="219"/>
      <c r="EQ5" s="219"/>
      <c r="ER5" s="219"/>
      <c r="ES5" s="219"/>
      <c r="ET5" s="219"/>
      <c r="EU5" s="219"/>
      <c r="EV5" s="219"/>
      <c r="EW5" s="219"/>
      <c r="EX5" s="219"/>
      <c r="EY5" s="219"/>
      <c r="EZ5" s="219"/>
      <c r="FA5" s="219"/>
      <c r="FB5" s="219"/>
      <c r="FC5" s="219"/>
      <c r="FD5" s="219"/>
      <c r="FE5" s="219"/>
      <c r="FF5" s="219"/>
      <c r="FG5" s="219"/>
      <c r="FH5" s="219"/>
      <c r="FI5" s="219"/>
      <c r="FJ5" s="219"/>
      <c r="FK5" s="219"/>
      <c r="FL5" s="219"/>
      <c r="FM5" s="219"/>
      <c r="FN5" s="219"/>
      <c r="FO5" s="219"/>
      <c r="FP5" s="219"/>
      <c r="FQ5" s="219"/>
      <c r="FR5" s="219"/>
      <c r="FS5" s="219"/>
      <c r="FT5" s="219"/>
      <c r="FU5" s="219"/>
      <c r="FV5" s="219"/>
      <c r="FW5" s="219"/>
      <c r="FX5" s="219"/>
      <c r="FY5" s="219"/>
      <c r="FZ5" s="219"/>
      <c r="GA5" s="219"/>
      <c r="GB5" s="219"/>
      <c r="GC5" s="219"/>
      <c r="GD5" s="219"/>
      <c r="GE5" s="165"/>
      <c r="GF5" s="165"/>
      <c r="GG5" s="165"/>
      <c r="GH5" s="165"/>
      <c r="GI5" s="165"/>
      <c r="GJ5" s="165"/>
      <c r="GK5" s="165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5"/>
      <c r="HE5" s="165"/>
      <c r="HF5" s="165"/>
      <c r="HG5" s="165"/>
      <c r="HH5" s="165"/>
      <c r="HI5" s="165"/>
      <c r="HJ5" s="165"/>
      <c r="HK5" s="165"/>
      <c r="HL5" s="165"/>
      <c r="HM5" s="165"/>
      <c r="HN5" s="165"/>
      <c r="HO5" s="165"/>
      <c r="HP5" s="165"/>
      <c r="HQ5" s="165"/>
      <c r="HR5" s="165"/>
      <c r="HS5" s="165"/>
      <c r="HT5" s="165"/>
      <c r="HU5" s="165"/>
      <c r="HV5" s="165"/>
      <c r="HW5" s="165"/>
      <c r="HX5" s="165"/>
      <c r="HY5" s="165"/>
      <c r="HZ5" s="165"/>
      <c r="IA5" s="165"/>
      <c r="IB5" s="165"/>
      <c r="IC5" s="165"/>
      <c r="ID5" s="165"/>
      <c r="IE5" s="165"/>
      <c r="IF5" s="165"/>
      <c r="IG5" s="165"/>
      <c r="IH5" s="165"/>
      <c r="II5" s="165"/>
      <c r="IJ5" s="165"/>
      <c r="IK5" s="165"/>
      <c r="IL5" s="165"/>
      <c r="IM5" s="165"/>
      <c r="IN5" s="165"/>
      <c r="IO5" s="165"/>
      <c r="IP5" s="165"/>
      <c r="IQ5" s="165"/>
      <c r="IR5" s="165"/>
      <c r="IS5" s="165"/>
      <c r="IT5" s="165"/>
      <c r="IU5" s="165"/>
      <c r="IV5" s="165"/>
      <c r="IW5" s="165"/>
      <c r="IX5" s="165"/>
      <c r="IY5" s="165"/>
      <c r="IZ5" s="165"/>
      <c r="JA5" s="165"/>
      <c r="JB5" s="165"/>
      <c r="JC5" s="165"/>
      <c r="JD5" s="165"/>
      <c r="JE5" s="165"/>
      <c r="JF5" s="165"/>
      <c r="JG5" s="165"/>
      <c r="JH5" s="165"/>
      <c r="JI5" s="165"/>
      <c r="JJ5" s="165"/>
      <c r="JK5" s="165"/>
      <c r="JL5" s="165"/>
      <c r="JM5" s="165"/>
      <c r="JN5" s="165"/>
      <c r="JO5" s="165"/>
      <c r="JP5" s="165"/>
      <c r="JQ5" s="165"/>
      <c r="JR5" s="165"/>
      <c r="JS5" s="165"/>
      <c r="JT5" s="165"/>
      <c r="JU5" s="165"/>
      <c r="JV5" s="165"/>
      <c r="JW5" s="165"/>
      <c r="JX5" s="165"/>
      <c r="JY5" s="165"/>
      <c r="JZ5" s="165"/>
      <c r="KA5" s="165"/>
      <c r="KB5" s="165"/>
      <c r="KC5" s="165"/>
      <c r="KD5" s="165"/>
      <c r="KE5" s="165"/>
      <c r="KF5" s="165"/>
      <c r="KG5" s="165"/>
      <c r="KH5" s="165"/>
      <c r="KI5" s="165"/>
      <c r="KJ5" s="165"/>
      <c r="KK5" s="165"/>
      <c r="KL5" s="165"/>
      <c r="KM5" s="165"/>
      <c r="KN5" s="165"/>
      <c r="KO5" s="165"/>
      <c r="KP5" s="165"/>
      <c r="KQ5" s="165"/>
      <c r="KR5" s="165"/>
      <c r="KS5" s="165"/>
      <c r="KT5" s="165"/>
      <c r="KU5" s="165"/>
      <c r="KV5" s="165"/>
      <c r="KW5" s="165"/>
      <c r="KX5" s="165"/>
      <c r="KY5" s="165"/>
      <c r="KZ5" s="165"/>
      <c r="LA5" s="165"/>
      <c r="LB5" s="165"/>
      <c r="LC5" s="165"/>
      <c r="LD5" s="165"/>
      <c r="LE5" s="165"/>
      <c r="LF5" s="165"/>
      <c r="LG5" s="165"/>
      <c r="LH5" s="165"/>
      <c r="LI5" s="165"/>
      <c r="LJ5" s="165"/>
      <c r="LK5" s="165"/>
      <c r="LL5" s="165"/>
      <c r="LM5" s="165"/>
      <c r="LN5" s="165"/>
      <c r="LO5" s="165"/>
      <c r="LP5" s="165"/>
      <c r="LQ5" s="165"/>
      <c r="LR5" s="165"/>
      <c r="LS5" s="165"/>
      <c r="LT5" s="165"/>
      <c r="LU5" s="165"/>
      <c r="LV5" s="165"/>
      <c r="LW5" s="165"/>
      <c r="LX5" s="165"/>
      <c r="LY5" s="165"/>
      <c r="LZ5" s="165"/>
      <c r="MA5" s="165"/>
      <c r="MB5" s="165"/>
      <c r="MC5" s="165"/>
      <c r="MD5" s="165"/>
      <c r="ME5" s="165"/>
      <c r="MF5" s="165"/>
      <c r="MG5" s="165"/>
      <c r="MH5" s="165"/>
      <c r="MI5" s="165"/>
      <c r="MJ5" s="165"/>
      <c r="MK5" s="165"/>
      <c r="ML5" s="165"/>
      <c r="MM5" s="165"/>
      <c r="MN5" s="165"/>
      <c r="MO5" s="165"/>
      <c r="MP5" s="165"/>
      <c r="MQ5" s="165"/>
      <c r="MR5" s="165"/>
      <c r="MS5" s="165"/>
      <c r="MT5" s="165"/>
      <c r="MU5" s="165"/>
      <c r="MV5" s="165"/>
      <c r="MW5" s="165"/>
      <c r="MX5" s="165"/>
      <c r="MY5" s="165"/>
      <c r="MZ5" s="165"/>
      <c r="NA5" s="165"/>
      <c r="NB5" s="165"/>
      <c r="NC5" s="165"/>
      <c r="ND5" s="165"/>
      <c r="NE5" s="165"/>
      <c r="NF5" s="165"/>
      <c r="NG5" s="165"/>
      <c r="NH5" s="165"/>
      <c r="NI5" s="165"/>
      <c r="NJ5" s="165"/>
      <c r="NK5" s="165"/>
      <c r="NL5" s="165"/>
      <c r="NM5" s="165"/>
      <c r="NN5" s="165"/>
      <c r="NO5" s="165"/>
      <c r="NP5" s="165"/>
      <c r="NQ5" s="165"/>
      <c r="NR5" s="165"/>
      <c r="NS5" s="165"/>
      <c r="NT5" s="165"/>
      <c r="NU5" s="165"/>
      <c r="NV5" s="165"/>
      <c r="NW5" s="165"/>
      <c r="NX5" s="165"/>
      <c r="NY5" s="165"/>
      <c r="NZ5" s="165"/>
      <c r="OA5" s="165"/>
      <c r="OB5" s="165"/>
      <c r="OC5" s="165"/>
      <c r="OD5" s="165"/>
      <c r="OE5" s="165"/>
      <c r="OF5" s="165"/>
      <c r="OG5" s="165"/>
      <c r="OH5" s="165"/>
      <c r="OI5" s="165"/>
      <c r="OJ5" s="165"/>
      <c r="OK5" s="165"/>
      <c r="OL5" s="165"/>
      <c r="OM5" s="165"/>
      <c r="ON5" s="165"/>
      <c r="OO5" s="165"/>
      <c r="OP5" s="165"/>
      <c r="OQ5" s="165"/>
      <c r="OR5" s="165"/>
      <c r="OS5" s="165"/>
      <c r="OT5" s="165"/>
      <c r="OU5" s="165"/>
      <c r="OV5" s="165"/>
      <c r="OW5" s="165"/>
      <c r="OX5" s="165"/>
      <c r="OY5" s="165"/>
      <c r="OZ5" s="165"/>
      <c r="PA5" s="165"/>
      <c r="PB5" s="165"/>
      <c r="PC5" s="165"/>
      <c r="PD5" s="165"/>
      <c r="PE5" s="165"/>
      <c r="PF5" s="165"/>
      <c r="PG5" s="165"/>
      <c r="PH5" s="165"/>
      <c r="PI5" s="165"/>
      <c r="PJ5" s="165"/>
      <c r="PK5" s="165"/>
      <c r="PL5" s="165"/>
      <c r="PM5" s="165"/>
      <c r="PN5" s="165"/>
      <c r="PO5" s="165"/>
      <c r="PP5" s="165"/>
      <c r="PQ5" s="165"/>
      <c r="PR5" s="165"/>
      <c r="PS5" s="165"/>
      <c r="PT5" s="165"/>
      <c r="PU5" s="165"/>
      <c r="PV5" s="165"/>
      <c r="PW5" s="165"/>
      <c r="PX5" s="165"/>
      <c r="PY5" s="165"/>
      <c r="PZ5" s="165"/>
      <c r="QA5" s="165"/>
      <c r="QB5" s="165"/>
      <c r="QC5" s="165"/>
      <c r="QD5" s="165"/>
      <c r="QE5" s="165"/>
      <c r="QF5" s="165"/>
      <c r="QG5" s="165"/>
      <c r="QH5" s="165"/>
      <c r="QI5" s="165"/>
      <c r="QJ5" s="165"/>
      <c r="QK5" s="165"/>
      <c r="QL5" s="165"/>
      <c r="QM5" s="165"/>
      <c r="QN5" s="165"/>
      <c r="QO5" s="165"/>
      <c r="QP5" s="165"/>
      <c r="QQ5" s="165"/>
      <c r="QR5" s="165"/>
      <c r="QS5" s="165"/>
      <c r="QT5" s="165"/>
      <c r="QU5" s="165"/>
      <c r="QV5" s="165"/>
      <c r="QW5" s="165"/>
      <c r="QX5" s="165"/>
      <c r="QY5" s="165"/>
      <c r="QZ5" s="165"/>
      <c r="RA5" s="165"/>
      <c r="RB5" s="165"/>
      <c r="RC5" s="165"/>
      <c r="RD5" s="165"/>
      <c r="RE5" s="165"/>
      <c r="RF5" s="165"/>
      <c r="RG5" s="165"/>
      <c r="RH5" s="165"/>
      <c r="RI5" s="165"/>
      <c r="RJ5" s="165"/>
      <c r="RK5" s="165"/>
      <c r="RL5" s="165"/>
      <c r="RM5" s="165"/>
      <c r="RN5" s="165"/>
      <c r="RO5" s="165"/>
      <c r="RP5" s="165"/>
      <c r="RQ5" s="165"/>
      <c r="RR5" s="165"/>
      <c r="RS5" s="165"/>
      <c r="RT5" s="165"/>
      <c r="RU5" s="165"/>
      <c r="RV5" s="165"/>
      <c r="RW5" s="165"/>
      <c r="RX5" s="165"/>
      <c r="RY5" s="165"/>
      <c r="RZ5" s="165"/>
      <c r="SA5" s="165"/>
      <c r="SB5" s="165"/>
      <c r="SC5" s="165"/>
      <c r="SD5" s="165"/>
      <c r="SE5" s="165"/>
      <c r="SF5" s="165"/>
      <c r="SG5" s="165"/>
      <c r="SH5" s="165"/>
      <c r="SI5" s="165"/>
      <c r="SJ5" s="165"/>
      <c r="SK5" s="165"/>
      <c r="SL5" s="165"/>
      <c r="SM5" s="165"/>
      <c r="SN5" s="165"/>
      <c r="SO5" s="165"/>
      <c r="SP5" s="165"/>
      <c r="SQ5" s="165"/>
      <c r="SR5" s="165"/>
      <c r="SS5" s="165"/>
      <c r="ST5" s="165"/>
      <c r="SU5" s="165"/>
      <c r="SV5" s="165"/>
      <c r="SW5" s="165"/>
      <c r="SX5" s="165"/>
      <c r="SY5" s="165"/>
      <c r="SZ5" s="165"/>
      <c r="TA5" s="165"/>
      <c r="TB5" s="165"/>
      <c r="TC5" s="165"/>
      <c r="TD5" s="165"/>
      <c r="TE5" s="165"/>
      <c r="TF5" s="165"/>
      <c r="TG5" s="165"/>
      <c r="TH5" s="165"/>
      <c r="TI5" s="165"/>
      <c r="TJ5" s="165"/>
      <c r="TK5" s="165"/>
      <c r="TL5" s="165"/>
      <c r="TM5" s="165"/>
      <c r="TN5" s="165"/>
      <c r="TO5" s="165"/>
      <c r="TP5" s="165"/>
      <c r="TQ5" s="165"/>
      <c r="TR5" s="165"/>
      <c r="TS5" s="165"/>
      <c r="TT5" s="165"/>
      <c r="TU5" s="165"/>
      <c r="TV5" s="165"/>
      <c r="TW5" s="165"/>
      <c r="TX5" s="165"/>
      <c r="TY5" s="165"/>
      <c r="TZ5" s="165"/>
      <c r="UA5" s="165"/>
      <c r="UB5" s="165"/>
      <c r="UC5" s="165"/>
      <c r="UD5" s="165"/>
      <c r="UE5" s="165"/>
      <c r="UF5" s="165"/>
      <c r="UG5" s="165"/>
      <c r="UH5" s="165"/>
      <c r="UI5" s="165"/>
      <c r="UJ5" s="165"/>
      <c r="UK5" s="165"/>
      <c r="UL5" s="165"/>
      <c r="UM5" s="165"/>
      <c r="UN5" s="165"/>
      <c r="UO5" s="165"/>
      <c r="UP5" s="165"/>
      <c r="UQ5" s="165"/>
      <c r="UR5" s="165"/>
      <c r="US5" s="165"/>
      <c r="UT5" s="165"/>
      <c r="UU5" s="165"/>
      <c r="UV5" s="165"/>
      <c r="UW5" s="165"/>
      <c r="UX5" s="165"/>
      <c r="UY5" s="165"/>
      <c r="UZ5" s="165"/>
      <c r="VA5" s="165"/>
      <c r="VB5" s="165"/>
      <c r="VC5" s="165"/>
      <c r="VD5" s="165"/>
      <c r="VE5" s="165"/>
      <c r="VF5" s="165"/>
      <c r="VG5" s="165"/>
      <c r="VH5" s="165"/>
      <c r="VI5" s="165"/>
      <c r="VJ5" s="165"/>
      <c r="VK5" s="165"/>
      <c r="VL5" s="165"/>
      <c r="VM5" s="165"/>
      <c r="VN5" s="165"/>
      <c r="VO5" s="165"/>
      <c r="VP5" s="165"/>
      <c r="VQ5" s="165"/>
      <c r="VR5" s="165"/>
      <c r="VS5" s="165"/>
      <c r="VT5" s="165"/>
      <c r="VU5" s="165"/>
      <c r="VV5" s="165"/>
      <c r="VW5" s="165"/>
      <c r="VX5" s="165"/>
      <c r="VY5" s="165"/>
      <c r="VZ5" s="165"/>
      <c r="WA5" s="165"/>
      <c r="WB5" s="165"/>
      <c r="WC5" s="165"/>
      <c r="WD5" s="165"/>
      <c r="WE5" s="165"/>
      <c r="WF5" s="165"/>
      <c r="WG5" s="165"/>
      <c r="WH5" s="165"/>
      <c r="WI5" s="165"/>
      <c r="WJ5" s="165"/>
      <c r="WK5" s="165"/>
      <c r="WL5" s="165"/>
      <c r="WM5" s="165"/>
      <c r="WN5" s="165"/>
      <c r="WO5" s="165"/>
      <c r="WP5" s="165"/>
      <c r="WQ5" s="165"/>
      <c r="WR5" s="165"/>
      <c r="WS5" s="165"/>
      <c r="WT5" s="165"/>
      <c r="WU5" s="165"/>
      <c r="WV5" s="165"/>
      <c r="WW5" s="165"/>
      <c r="WX5" s="165"/>
      <c r="WY5" s="165"/>
      <c r="WZ5" s="165"/>
      <c r="XA5" s="165"/>
      <c r="XB5" s="165"/>
      <c r="XC5" s="165"/>
      <c r="XD5" s="165"/>
      <c r="XE5" s="165"/>
      <c r="XF5" s="165"/>
      <c r="XG5" s="165"/>
      <c r="XH5" s="165"/>
      <c r="XI5" s="165"/>
      <c r="XJ5" s="165"/>
      <c r="XK5" s="165"/>
      <c r="XL5" s="165"/>
      <c r="XM5" s="165"/>
      <c r="XN5" s="165"/>
      <c r="XO5" s="165"/>
      <c r="XP5" s="165"/>
      <c r="XQ5" s="165"/>
      <c r="XR5" s="165"/>
      <c r="XS5" s="165"/>
      <c r="XT5" s="165"/>
      <c r="XU5" s="165"/>
      <c r="XV5" s="165"/>
      <c r="XW5" s="165"/>
      <c r="XX5" s="165"/>
      <c r="XY5" s="165"/>
      <c r="XZ5" s="165"/>
      <c r="YA5" s="165"/>
      <c r="YB5" s="165"/>
      <c r="YC5" s="165"/>
      <c r="YD5" s="165"/>
      <c r="YE5" s="165"/>
      <c r="YF5" s="165"/>
      <c r="YG5" s="165"/>
      <c r="YH5" s="165"/>
      <c r="YI5" s="165"/>
      <c r="YJ5" s="165"/>
      <c r="YK5" s="165"/>
      <c r="YL5" s="165"/>
      <c r="YM5" s="165"/>
      <c r="YN5" s="165"/>
      <c r="YO5" s="165"/>
      <c r="YP5" s="165"/>
      <c r="YQ5" s="165"/>
      <c r="YR5" s="165"/>
      <c r="YS5" s="165"/>
      <c r="YT5" s="165"/>
      <c r="YU5" s="165"/>
      <c r="YV5" s="165"/>
      <c r="YW5" s="165"/>
      <c r="YX5" s="165"/>
      <c r="YY5" s="165"/>
      <c r="YZ5" s="165"/>
      <c r="ZA5" s="165"/>
      <c r="ZB5" s="165"/>
      <c r="ZC5" s="165"/>
      <c r="ZD5" s="165"/>
      <c r="ZE5" s="165"/>
      <c r="ZF5" s="165"/>
      <c r="ZG5" s="165"/>
      <c r="ZH5" s="165"/>
      <c r="ZI5" s="165"/>
      <c r="ZJ5" s="165"/>
      <c r="ZK5" s="165"/>
      <c r="ZL5" s="165"/>
      <c r="ZM5" s="165"/>
      <c r="ZN5" s="165"/>
      <c r="ZO5" s="165"/>
      <c r="ZP5" s="165"/>
      <c r="ZQ5" s="165"/>
      <c r="ZR5" s="165"/>
      <c r="ZS5" s="165"/>
      <c r="ZT5" s="165"/>
      <c r="ZU5" s="165"/>
      <c r="ZV5" s="165"/>
      <c r="ZW5" s="165"/>
      <c r="ZX5" s="165"/>
      <c r="ZY5" s="165"/>
      <c r="ZZ5" s="165"/>
      <c r="AAA5" s="165"/>
      <c r="AAB5" s="165"/>
      <c r="AAC5" s="165"/>
      <c r="AAD5" s="165"/>
      <c r="AAE5" s="165"/>
      <c r="AAF5" s="165"/>
      <c r="AAG5" s="165"/>
      <c r="AAH5" s="165"/>
      <c r="AAI5" s="165"/>
      <c r="AAJ5" s="165"/>
      <c r="AAK5" s="165"/>
      <c r="AAL5" s="165"/>
      <c r="AAM5" s="165"/>
      <c r="AAN5" s="165"/>
      <c r="AAO5" s="165"/>
      <c r="AAP5" s="165"/>
      <c r="AAQ5" s="165"/>
      <c r="AAR5" s="165"/>
      <c r="AAS5" s="165"/>
      <c r="AAT5" s="165"/>
      <c r="AAU5" s="165"/>
      <c r="AAV5" s="165"/>
      <c r="AAW5" s="165"/>
      <c r="AAX5" s="165"/>
      <c r="AAY5" s="165"/>
      <c r="AAZ5" s="165"/>
      <c r="ABA5" s="165"/>
      <c r="ABB5" s="165"/>
      <c r="ABC5" s="165"/>
      <c r="ABD5" s="165"/>
      <c r="ABE5" s="165"/>
      <c r="ABF5" s="165"/>
      <c r="ABG5" s="165"/>
      <c r="ABH5" s="165"/>
      <c r="ABI5" s="165"/>
      <c r="ABJ5" s="165"/>
      <c r="ABK5" s="165"/>
      <c r="ABL5" s="165"/>
      <c r="ABM5" s="165"/>
      <c r="ABN5" s="165"/>
      <c r="ABO5" s="165"/>
      <c r="ABP5" s="165"/>
      <c r="ABQ5" s="165"/>
      <c r="ABR5" s="165"/>
      <c r="ABS5" s="165"/>
      <c r="ABT5" s="165"/>
      <c r="ABU5" s="165"/>
      <c r="ABV5" s="165"/>
      <c r="ABW5" s="165"/>
      <c r="ABX5" s="165"/>
      <c r="ABY5" s="165"/>
      <c r="ABZ5" s="165"/>
      <c r="ACA5" s="165"/>
      <c r="ACB5" s="165"/>
      <c r="ACC5" s="165"/>
      <c r="ACD5" s="165"/>
      <c r="ACE5" s="165"/>
      <c r="ACF5" s="165"/>
      <c r="ACG5" s="165"/>
      <c r="ACH5" s="165"/>
      <c r="ACI5" s="165"/>
      <c r="ACJ5" s="165"/>
      <c r="ACK5" s="165"/>
      <c r="ACL5" s="165"/>
      <c r="ACM5" s="165"/>
      <c r="ACN5" s="165"/>
      <c r="ACO5" s="165"/>
      <c r="ACP5" s="165"/>
      <c r="ACQ5" s="165"/>
      <c r="ACR5" s="165"/>
      <c r="ACS5" s="165"/>
      <c r="ACT5" s="165"/>
      <c r="ACU5" s="165"/>
      <c r="ACV5" s="165"/>
      <c r="ACW5" s="165"/>
      <c r="ACX5" s="165"/>
      <c r="ACY5" s="165"/>
      <c r="ACZ5" s="165"/>
      <c r="ADA5" s="165"/>
      <c r="ADB5" s="165"/>
      <c r="ADC5" s="165"/>
      <c r="ADD5" s="165"/>
      <c r="ADE5" s="165"/>
      <c r="ADF5" s="165"/>
      <c r="ADG5" s="165"/>
      <c r="ADH5" s="165"/>
      <c r="ADI5" s="165"/>
      <c r="ADJ5" s="165"/>
      <c r="ADK5" s="165"/>
      <c r="ADL5" s="165"/>
      <c r="ADM5" s="165"/>
      <c r="ADN5" s="165"/>
      <c r="ADO5" s="165"/>
      <c r="ADP5" s="165"/>
      <c r="ADQ5" s="165"/>
      <c r="ADR5" s="165"/>
      <c r="ADS5" s="165"/>
      <c r="ADT5" s="165"/>
      <c r="ADU5" s="165"/>
      <c r="ADV5" s="165"/>
      <c r="ADW5" s="165"/>
      <c r="ADX5" s="165"/>
      <c r="ADY5" s="165"/>
      <c r="ADZ5" s="165"/>
      <c r="AEA5" s="165"/>
      <c r="AEB5" s="165"/>
      <c r="AEC5" s="165"/>
      <c r="AED5" s="165"/>
      <c r="AEE5" s="165"/>
      <c r="AEF5" s="165"/>
      <c r="AEG5" s="165"/>
      <c r="AEH5" s="165"/>
      <c r="AEI5" s="165"/>
      <c r="AEJ5" s="165"/>
      <c r="AEK5" s="165"/>
      <c r="AEL5" s="165"/>
      <c r="AEM5" s="165"/>
      <c r="AEN5" s="165"/>
      <c r="AEO5" s="165"/>
      <c r="AEP5" s="165"/>
      <c r="AEQ5" s="165"/>
      <c r="AER5" s="165"/>
      <c r="AES5" s="165"/>
      <c r="AET5" s="165"/>
      <c r="AEU5" s="165"/>
      <c r="AEV5" s="165"/>
      <c r="AEW5" s="165"/>
      <c r="AEX5" s="165"/>
      <c r="AEY5" s="165"/>
      <c r="AEZ5" s="165"/>
      <c r="AFA5" s="165"/>
      <c r="AFB5" s="165"/>
      <c r="AFC5" s="165"/>
      <c r="AFD5" s="165"/>
      <c r="AFE5" s="165"/>
      <c r="AFF5" s="165"/>
      <c r="AFG5" s="165"/>
      <c r="AFH5" s="165"/>
      <c r="AFI5" s="165"/>
      <c r="AFJ5" s="165"/>
      <c r="AFK5" s="165"/>
      <c r="AFL5" s="165"/>
      <c r="AFM5" s="165"/>
      <c r="AFN5" s="165"/>
      <c r="AFO5" s="165"/>
      <c r="AFP5" s="165"/>
      <c r="AFQ5" s="165"/>
      <c r="AFR5" s="165"/>
      <c r="AFS5" s="165"/>
      <c r="AFT5" s="165"/>
      <c r="AFU5" s="165"/>
      <c r="AFV5" s="165"/>
      <c r="AFW5" s="165"/>
      <c r="AFX5" s="165"/>
      <c r="AFY5" s="165"/>
      <c r="AFZ5" s="165"/>
      <c r="AGA5" s="165"/>
      <c r="AGB5" s="165"/>
      <c r="AGC5" s="165"/>
      <c r="AGD5" s="165"/>
      <c r="AGE5" s="165"/>
      <c r="AGF5" s="165"/>
      <c r="AGG5" s="165"/>
      <c r="AGH5" s="165"/>
      <c r="AGI5" s="165"/>
      <c r="AGJ5" s="165"/>
      <c r="AGK5" s="165"/>
      <c r="AGL5" s="165"/>
      <c r="AGM5" s="165"/>
      <c r="AGN5" s="165"/>
      <c r="AGO5" s="165"/>
      <c r="AGP5" s="165"/>
      <c r="AGQ5" s="165"/>
      <c r="AGR5" s="165"/>
      <c r="AGS5" s="165"/>
      <c r="AGT5" s="165"/>
      <c r="AGU5" s="165"/>
      <c r="AGV5" s="165"/>
      <c r="AGW5" s="165"/>
      <c r="AGX5" s="165"/>
      <c r="AGY5" s="165"/>
      <c r="AGZ5" s="165"/>
      <c r="AHA5" s="165"/>
      <c r="AHB5" s="165"/>
      <c r="AHC5" s="165"/>
      <c r="AHD5" s="165"/>
      <c r="AHE5" s="165"/>
      <c r="AHF5" s="165"/>
      <c r="AHG5" s="165"/>
      <c r="AHH5" s="165"/>
      <c r="AHI5" s="165"/>
      <c r="AHJ5" s="165"/>
      <c r="AHK5" s="165"/>
      <c r="AHL5" s="165"/>
      <c r="AHM5" s="165"/>
      <c r="AHN5" s="165"/>
      <c r="AHO5" s="165"/>
      <c r="AHP5" s="165"/>
      <c r="AHQ5" s="165"/>
      <c r="AHR5" s="165"/>
      <c r="AHS5" s="165"/>
      <c r="AHT5" s="165"/>
      <c r="AHU5" s="165"/>
      <c r="AHV5" s="165"/>
      <c r="AHW5" s="165"/>
      <c r="AHX5" s="165"/>
      <c r="AHY5" s="165"/>
      <c r="AHZ5" s="165"/>
      <c r="AIA5" s="165"/>
      <c r="AIB5" s="165"/>
      <c r="AIC5" s="165"/>
      <c r="AID5" s="165"/>
      <c r="AIE5" s="165"/>
      <c r="AIF5" s="165"/>
      <c r="AIG5" s="165"/>
      <c r="AIH5" s="165"/>
      <c r="AII5" s="165"/>
      <c r="AIJ5" s="165"/>
      <c r="AIK5" s="165"/>
      <c r="AIL5" s="165"/>
      <c r="AIM5" s="165"/>
      <c r="AIN5" s="165"/>
      <c r="AIO5" s="165"/>
      <c r="AIP5" s="165"/>
      <c r="AIQ5" s="165"/>
      <c r="AIR5" s="165"/>
      <c r="AIS5" s="165"/>
      <c r="AIT5" s="165"/>
      <c r="AIU5" s="165"/>
      <c r="AIV5" s="165"/>
      <c r="AIW5" s="165"/>
      <c r="AIX5" s="165"/>
      <c r="AIY5" s="165"/>
      <c r="AIZ5" s="165"/>
      <c r="AJA5" s="165"/>
      <c r="AJB5" s="165"/>
      <c r="AJC5" s="165"/>
      <c r="AJD5" s="165"/>
      <c r="AJE5" s="165"/>
      <c r="AJF5" s="165"/>
      <c r="AJG5" s="165"/>
      <c r="AJH5" s="165"/>
      <c r="AJI5" s="165"/>
      <c r="AJJ5" s="165"/>
      <c r="AJK5" s="165"/>
      <c r="AJL5" s="165"/>
      <c r="AJM5" s="165"/>
      <c r="AJN5" s="165"/>
      <c r="AJO5" s="165"/>
      <c r="AJP5" s="165"/>
      <c r="AJQ5" s="165"/>
      <c r="AJR5" s="165"/>
      <c r="AJS5" s="165"/>
      <c r="AJT5" s="165"/>
      <c r="AJU5" s="165"/>
      <c r="AJV5" s="165"/>
      <c r="AJW5" s="165"/>
      <c r="AJX5" s="165"/>
      <c r="AJY5" s="165"/>
      <c r="AJZ5" s="165"/>
      <c r="AKA5" s="165"/>
      <c r="AKB5" s="165"/>
      <c r="AKC5" s="165"/>
      <c r="AKD5" s="165"/>
      <c r="AKE5" s="165"/>
      <c r="AKF5" s="165"/>
      <c r="AKG5" s="165"/>
      <c r="AKH5" s="165"/>
      <c r="AKI5" s="165"/>
      <c r="AKJ5" s="165"/>
      <c r="AKK5" s="165"/>
      <c r="AKL5" s="165"/>
      <c r="AKM5" s="165"/>
      <c r="AKN5" s="165"/>
      <c r="AKO5" s="165"/>
      <c r="AKP5" s="165"/>
      <c r="AKQ5" s="165"/>
      <c r="AKR5" s="165"/>
      <c r="AKS5" s="165"/>
      <c r="AKT5" s="165"/>
      <c r="AKU5" s="165"/>
      <c r="AKV5" s="165"/>
      <c r="AKW5" s="165"/>
      <c r="AKX5" s="165"/>
      <c r="AKY5" s="165"/>
      <c r="AKZ5" s="165"/>
      <c r="ALA5" s="165"/>
      <c r="ALB5" s="165"/>
      <c r="ALC5" s="165"/>
      <c r="ALD5" s="165"/>
      <c r="ALE5" s="165"/>
      <c r="ALF5" s="165"/>
      <c r="ALG5" s="165"/>
      <c r="ALH5" s="165"/>
      <c r="ALI5" s="165"/>
      <c r="ALJ5" s="165"/>
      <c r="ALK5" s="165"/>
      <c r="ALL5" s="165"/>
      <c r="ALM5" s="165"/>
      <c r="ALN5" s="165"/>
      <c r="ALO5" s="165"/>
      <c r="ALP5" s="165"/>
      <c r="ALQ5" s="165"/>
      <c r="ALR5" s="165"/>
      <c r="ALS5" s="165"/>
      <c r="ALT5" s="165"/>
      <c r="ALU5" s="165"/>
      <c r="ALV5" s="165"/>
      <c r="ALW5" s="165"/>
      <c r="ALX5" s="165"/>
      <c r="ALY5" s="165"/>
      <c r="ALZ5" s="165"/>
      <c r="AMA5" s="165"/>
      <c r="AMB5" s="165"/>
      <c r="AMC5" s="165"/>
      <c r="AMD5" s="165"/>
      <c r="AME5" s="165"/>
      <c r="AMF5" s="165"/>
      <c r="AMG5" s="165"/>
      <c r="AMH5" s="165"/>
      <c r="AMI5" s="165"/>
      <c r="AMJ5" s="165"/>
      <c r="AMK5" s="165"/>
      <c r="AML5" s="165"/>
      <c r="AMM5" s="165"/>
      <c r="AMN5" s="165"/>
      <c r="AMO5" s="165"/>
      <c r="AMP5" s="165"/>
      <c r="AMQ5" s="165"/>
      <c r="AMR5" s="165"/>
      <c r="AMS5" s="165"/>
      <c r="AMT5" s="165"/>
      <c r="AMU5" s="165"/>
      <c r="AMV5" s="165"/>
      <c r="AMW5" s="165"/>
      <c r="AMX5" s="165"/>
      <c r="AMY5" s="165"/>
      <c r="AMZ5" s="165"/>
      <c r="ANA5" s="165"/>
      <c r="ANB5" s="165"/>
      <c r="ANC5" s="165"/>
      <c r="AND5" s="165"/>
      <c r="ANE5" s="165"/>
      <c r="ANF5" s="165"/>
      <c r="ANG5" s="165"/>
      <c r="ANH5" s="165"/>
      <c r="ANI5" s="165"/>
      <c r="ANJ5" s="165"/>
      <c r="ANK5" s="165"/>
      <c r="ANL5" s="165"/>
      <c r="ANM5" s="165"/>
      <c r="ANN5" s="165"/>
      <c r="ANO5" s="165"/>
      <c r="ANP5" s="165"/>
      <c r="ANQ5" s="165"/>
      <c r="ANR5" s="165"/>
      <c r="ANS5" s="165"/>
      <c r="ANT5" s="165"/>
      <c r="ANU5" s="165"/>
      <c r="ANV5" s="165"/>
      <c r="ANW5" s="165"/>
      <c r="ANX5" s="165"/>
      <c r="ANY5" s="165"/>
      <c r="ANZ5" s="165"/>
      <c r="AOA5" s="165"/>
      <c r="AOB5" s="165"/>
      <c r="AOC5" s="165"/>
      <c r="AOD5" s="165"/>
      <c r="AOE5" s="165"/>
      <c r="AOF5" s="165"/>
      <c r="AOG5" s="165"/>
      <c r="AOH5" s="165"/>
      <c r="AOI5" s="165"/>
      <c r="AOJ5" s="165"/>
      <c r="AOK5" s="165"/>
      <c r="AOL5" s="165"/>
      <c r="AOM5" s="165"/>
      <c r="AON5" s="165"/>
      <c r="AOO5" s="165"/>
      <c r="AOP5" s="165"/>
      <c r="AOQ5" s="165"/>
      <c r="AOR5" s="165"/>
      <c r="AOS5" s="165"/>
      <c r="AOT5" s="165"/>
      <c r="AOU5" s="165"/>
      <c r="AOV5" s="165"/>
      <c r="AOW5" s="165"/>
      <c r="AOX5" s="165"/>
      <c r="AOY5" s="165"/>
      <c r="AOZ5" s="165"/>
      <c r="APA5" s="165"/>
      <c r="APB5" s="165"/>
      <c r="APC5" s="165"/>
      <c r="APD5" s="165"/>
      <c r="APE5" s="165"/>
      <c r="APF5" s="165"/>
      <c r="APG5" s="165"/>
      <c r="APH5" s="165"/>
      <c r="API5" s="165"/>
      <c r="APJ5" s="165"/>
      <c r="APK5" s="165"/>
      <c r="APL5" s="165"/>
      <c r="APM5" s="165"/>
      <c r="APN5" s="165"/>
      <c r="APO5" s="165"/>
      <c r="APP5" s="165"/>
      <c r="APQ5" s="165"/>
      <c r="APR5" s="165"/>
      <c r="APS5" s="165"/>
      <c r="APT5" s="165"/>
      <c r="APU5" s="165"/>
      <c r="APV5" s="165"/>
      <c r="APW5" s="165"/>
      <c r="APX5" s="165"/>
      <c r="APY5" s="165"/>
      <c r="APZ5" s="165"/>
      <c r="AQA5" s="165"/>
      <c r="AQB5" s="165"/>
      <c r="AQC5" s="165"/>
      <c r="AQD5" s="165"/>
      <c r="AQE5" s="165"/>
      <c r="AQF5" s="165"/>
      <c r="AQG5" s="165"/>
      <c r="AQH5" s="165"/>
      <c r="AQI5" s="165"/>
      <c r="AQJ5" s="165"/>
      <c r="AQK5" s="165"/>
      <c r="AQL5" s="165"/>
      <c r="AQM5" s="165"/>
      <c r="AQN5" s="165"/>
      <c r="AQO5" s="165"/>
      <c r="AQP5" s="165"/>
      <c r="AQQ5" s="165"/>
      <c r="AQR5" s="165"/>
      <c r="AQS5" s="165"/>
      <c r="AQT5" s="165"/>
      <c r="AQU5" s="165"/>
      <c r="AQV5" s="165"/>
      <c r="AQW5" s="165"/>
      <c r="AQX5" s="165"/>
      <c r="AQY5" s="165"/>
      <c r="AQZ5" s="165"/>
      <c r="ARA5" s="165"/>
      <c r="ARB5" s="165"/>
      <c r="ARC5" s="165"/>
      <c r="ARD5" s="165"/>
      <c r="ARE5" s="165"/>
      <c r="ARF5" s="165"/>
      <c r="ARG5" s="165"/>
      <c r="ARH5" s="165"/>
      <c r="ARI5" s="165"/>
      <c r="ARJ5" s="165"/>
      <c r="ARK5" s="165"/>
      <c r="ARL5" s="165"/>
      <c r="ARM5" s="165"/>
      <c r="ARN5" s="165"/>
      <c r="ARO5" s="165"/>
      <c r="ARP5" s="165"/>
      <c r="ARQ5" s="165"/>
      <c r="ARR5" s="165"/>
      <c r="ARS5" s="165"/>
      <c r="ART5" s="165"/>
      <c r="ARU5" s="165"/>
      <c r="ARV5" s="165"/>
      <c r="ARW5" s="165"/>
      <c r="ARX5" s="165"/>
      <c r="ARY5" s="165"/>
      <c r="ARZ5" s="165"/>
      <c r="ASA5" s="165"/>
      <c r="ASB5" s="165"/>
      <c r="ASC5" s="165"/>
      <c r="ASD5" s="165"/>
      <c r="ASE5" s="165"/>
      <c r="ASF5" s="165"/>
      <c r="ASG5" s="165"/>
      <c r="ASH5" s="165"/>
      <c r="ASI5" s="165"/>
      <c r="ASJ5" s="165"/>
      <c r="ASK5" s="165"/>
      <c r="ASL5" s="165"/>
      <c r="ASM5" s="165"/>
      <c r="ASN5" s="165"/>
      <c r="ASO5" s="165"/>
      <c r="ASP5" s="165"/>
      <c r="ASQ5" s="165"/>
      <c r="ASR5" s="165"/>
      <c r="ASS5" s="165"/>
      <c r="AST5" s="165"/>
      <c r="ASU5" s="165"/>
      <c r="ASV5" s="165"/>
      <c r="ASW5" s="165"/>
      <c r="ASX5" s="165"/>
      <c r="ASY5" s="165"/>
      <c r="ASZ5" s="165"/>
      <c r="ATA5" s="165"/>
      <c r="ATB5" s="165"/>
      <c r="ATC5" s="165"/>
      <c r="ATD5" s="165"/>
      <c r="ATE5" s="165"/>
      <c r="ATF5" s="165"/>
      <c r="ATG5" s="165"/>
      <c r="ATH5" s="165"/>
      <c r="ATI5" s="165"/>
      <c r="ATJ5" s="165"/>
      <c r="ATK5" s="165"/>
      <c r="ATL5" s="165"/>
      <c r="ATM5" s="165"/>
      <c r="ATN5" s="165"/>
      <c r="ATO5" s="165"/>
      <c r="ATP5" s="165"/>
      <c r="ATQ5" s="165"/>
      <c r="ATR5" s="165"/>
      <c r="ATS5" s="165"/>
      <c r="ATT5" s="165"/>
      <c r="ATU5" s="165"/>
      <c r="ATV5" s="165"/>
      <c r="ATW5" s="165"/>
      <c r="ATX5" s="165"/>
      <c r="ATY5" s="165"/>
      <c r="ATZ5" s="165"/>
      <c r="AUA5" s="165"/>
      <c r="AUB5" s="165"/>
      <c r="AUC5" s="165"/>
      <c r="AUD5" s="165"/>
      <c r="AUE5" s="165"/>
      <c r="AUF5" s="165"/>
      <c r="AUG5" s="165"/>
      <c r="AUH5" s="165"/>
      <c r="AUI5" s="165"/>
      <c r="AUJ5" s="165"/>
      <c r="AUK5" s="165"/>
      <c r="AUL5" s="165"/>
      <c r="AUM5" s="165"/>
      <c r="AUN5" s="165"/>
      <c r="AUO5" s="165"/>
      <c r="AUP5" s="165"/>
      <c r="AUQ5" s="165"/>
      <c r="AUR5" s="165"/>
      <c r="AUS5" s="165"/>
      <c r="AUT5" s="165"/>
      <c r="AUU5" s="165"/>
      <c r="AUV5" s="165"/>
      <c r="AUW5" s="165"/>
      <c r="AUX5" s="165"/>
      <c r="AUY5" s="165"/>
      <c r="AUZ5" s="165"/>
      <c r="AVA5" s="165"/>
      <c r="AVB5" s="165"/>
      <c r="AVC5" s="165"/>
      <c r="AVD5" s="165"/>
      <c r="AVE5" s="165"/>
      <c r="AVF5" s="165"/>
      <c r="AVG5" s="165"/>
      <c r="AVH5" s="165"/>
      <c r="AVI5" s="165"/>
      <c r="AVJ5" s="165"/>
      <c r="AVK5" s="165"/>
      <c r="AVL5" s="165"/>
      <c r="AVM5" s="165"/>
      <c r="AVN5" s="165"/>
      <c r="AVO5" s="165"/>
      <c r="AVP5" s="165"/>
      <c r="AVQ5" s="165"/>
      <c r="AVR5" s="165"/>
      <c r="AVS5" s="165"/>
      <c r="AVT5" s="165"/>
      <c r="AVU5" s="165"/>
      <c r="AVV5" s="165"/>
      <c r="AVW5" s="165"/>
      <c r="AVX5" s="165"/>
      <c r="AVY5" s="165"/>
      <c r="AVZ5" s="165"/>
      <c r="AWA5" s="165"/>
      <c r="AWB5" s="165"/>
      <c r="AWC5" s="165"/>
      <c r="AWD5" s="165"/>
      <c r="AWE5" s="165"/>
      <c r="AWF5" s="165"/>
      <c r="AWG5" s="165"/>
      <c r="AWH5" s="165"/>
      <c r="AWI5" s="165"/>
      <c r="AWJ5" s="165"/>
      <c r="AWK5" s="165"/>
      <c r="AWL5" s="165"/>
      <c r="AWM5" s="165"/>
      <c r="AWN5" s="165"/>
      <c r="AWO5" s="165"/>
      <c r="AWP5" s="165"/>
      <c r="AWQ5" s="165"/>
      <c r="AWR5" s="165"/>
      <c r="AWS5" s="165"/>
      <c r="AWT5" s="165"/>
      <c r="AWU5" s="165"/>
      <c r="AWV5" s="165"/>
      <c r="AWW5" s="165"/>
      <c r="AWX5" s="165"/>
      <c r="AWY5" s="165"/>
      <c r="AWZ5" s="165"/>
      <c r="AXA5" s="165"/>
      <c r="AXB5" s="165"/>
      <c r="AXC5" s="165"/>
      <c r="AXD5" s="165"/>
      <c r="AXE5" s="165"/>
      <c r="AXF5" s="165"/>
      <c r="AXG5" s="165"/>
      <c r="AXH5" s="165"/>
      <c r="AXI5" s="165"/>
      <c r="AXJ5" s="165"/>
      <c r="AXK5" s="165"/>
      <c r="AXL5" s="165"/>
      <c r="AXM5" s="165"/>
      <c r="AXN5" s="165"/>
      <c r="AXO5" s="165"/>
      <c r="AXP5" s="165"/>
      <c r="AXQ5" s="165"/>
      <c r="AXR5" s="165"/>
      <c r="AXS5" s="165"/>
      <c r="AXT5" s="165"/>
      <c r="AXU5" s="165"/>
      <c r="AXV5" s="165"/>
      <c r="AXW5" s="165"/>
      <c r="AXX5" s="165"/>
      <c r="AXY5" s="165"/>
      <c r="AXZ5" s="165"/>
      <c r="AYA5" s="165"/>
      <c r="AYB5" s="165"/>
      <c r="AYC5" s="165"/>
      <c r="AYD5" s="165"/>
      <c r="AYE5" s="165"/>
      <c r="AYF5" s="165"/>
      <c r="AYG5" s="165"/>
      <c r="AYH5" s="165"/>
      <c r="AYI5" s="165"/>
      <c r="AYJ5" s="165"/>
      <c r="AYK5" s="165"/>
      <c r="AYL5" s="165"/>
      <c r="AYM5" s="165"/>
      <c r="AYN5" s="165"/>
      <c r="AYO5" s="165"/>
      <c r="AYP5" s="165"/>
      <c r="AYQ5" s="165"/>
      <c r="AYR5" s="165"/>
      <c r="AYS5" s="165"/>
      <c r="AYT5" s="165"/>
      <c r="AYU5" s="165"/>
      <c r="AYV5" s="165"/>
      <c r="AYW5" s="165"/>
      <c r="AYX5" s="165"/>
      <c r="AYY5" s="165"/>
      <c r="AYZ5" s="165"/>
      <c r="AZA5" s="165"/>
      <c r="AZB5" s="165"/>
      <c r="AZC5" s="165"/>
      <c r="AZD5" s="165"/>
      <c r="AZE5" s="165"/>
      <c r="AZF5" s="165"/>
      <c r="AZG5" s="165"/>
      <c r="AZH5" s="165"/>
      <c r="AZI5" s="165"/>
      <c r="AZJ5" s="165"/>
      <c r="AZK5" s="165"/>
      <c r="AZL5" s="165"/>
      <c r="AZM5" s="165"/>
      <c r="AZN5" s="165"/>
      <c r="AZO5" s="165"/>
      <c r="AZP5" s="165"/>
      <c r="AZQ5" s="165"/>
      <c r="AZR5" s="165"/>
      <c r="AZS5" s="165"/>
      <c r="AZT5" s="165"/>
      <c r="AZU5" s="165"/>
      <c r="AZV5" s="165"/>
      <c r="AZW5" s="165"/>
      <c r="AZX5" s="165"/>
      <c r="AZY5" s="165"/>
      <c r="AZZ5" s="165"/>
      <c r="BAA5" s="165"/>
      <c r="BAB5" s="165"/>
      <c r="BAC5" s="165"/>
      <c r="BAD5" s="165"/>
      <c r="BAE5" s="165"/>
      <c r="BAF5" s="165"/>
      <c r="BAG5" s="165"/>
      <c r="BAH5" s="165"/>
      <c r="BAI5" s="165"/>
      <c r="BAJ5" s="165"/>
      <c r="BAK5" s="165"/>
      <c r="BAL5" s="165"/>
      <c r="BAM5" s="165"/>
      <c r="BAN5" s="165"/>
      <c r="BAO5" s="165"/>
      <c r="BAP5" s="165"/>
      <c r="BAQ5" s="165"/>
      <c r="BAR5" s="165"/>
      <c r="BAS5" s="165"/>
      <c r="BAT5" s="165"/>
      <c r="BAU5" s="165"/>
      <c r="BAV5" s="165"/>
      <c r="BAW5" s="165"/>
      <c r="BAX5" s="165"/>
      <c r="BAY5" s="165"/>
      <c r="BAZ5" s="165"/>
      <c r="BBA5" s="165"/>
      <c r="BBB5" s="165"/>
      <c r="BBC5" s="165"/>
      <c r="BBD5" s="165"/>
      <c r="BBE5" s="165"/>
      <c r="BBF5" s="165"/>
      <c r="BBG5" s="165"/>
      <c r="BBH5" s="165"/>
      <c r="BBI5" s="165"/>
      <c r="BBJ5" s="165"/>
      <c r="BBK5" s="165"/>
      <c r="BBL5" s="165"/>
      <c r="BBM5" s="165"/>
      <c r="BBN5" s="165"/>
      <c r="BBO5" s="165"/>
      <c r="BBP5" s="165"/>
      <c r="BBQ5" s="165"/>
      <c r="BBR5" s="165"/>
      <c r="BBS5" s="165"/>
      <c r="BBT5" s="165"/>
      <c r="BBU5" s="165"/>
      <c r="BBV5" s="165"/>
      <c r="BBW5" s="165"/>
      <c r="BBX5" s="165"/>
      <c r="BBY5" s="165"/>
      <c r="BBZ5" s="165"/>
      <c r="BCA5" s="165"/>
      <c r="BCB5" s="165"/>
      <c r="BCC5" s="165"/>
      <c r="BCD5" s="165"/>
      <c r="BCE5" s="165"/>
      <c r="BCF5" s="165"/>
      <c r="BCG5" s="165"/>
      <c r="BCH5" s="165"/>
      <c r="BCI5" s="165"/>
      <c r="BCJ5" s="165"/>
      <c r="BCK5" s="165"/>
      <c r="BCL5" s="165"/>
      <c r="BCM5" s="165"/>
      <c r="BCN5" s="165"/>
      <c r="BCO5" s="165"/>
      <c r="BCP5" s="165"/>
      <c r="BCQ5" s="165"/>
      <c r="BCR5" s="165"/>
      <c r="BCS5" s="165"/>
      <c r="BCT5" s="165"/>
      <c r="BCU5" s="165"/>
      <c r="BCV5" s="165"/>
      <c r="BCW5" s="165"/>
      <c r="BCX5" s="165"/>
      <c r="BCY5" s="165"/>
      <c r="BCZ5" s="165"/>
      <c r="BDA5" s="165"/>
      <c r="BDB5" s="165"/>
      <c r="BDC5" s="165"/>
      <c r="BDD5" s="165"/>
      <c r="BDE5" s="165"/>
      <c r="BDF5" s="165"/>
      <c r="BDG5" s="165"/>
      <c r="BDH5" s="165"/>
      <c r="BDI5" s="165"/>
      <c r="BDJ5" s="165"/>
      <c r="BDK5" s="165"/>
      <c r="BDL5" s="165"/>
      <c r="BDM5" s="165"/>
      <c r="BDN5" s="165"/>
      <c r="BDO5" s="165"/>
      <c r="BDP5" s="165"/>
      <c r="BDQ5" s="165"/>
      <c r="BDR5" s="165"/>
      <c r="BDS5" s="165"/>
      <c r="BDT5" s="165"/>
      <c r="BDU5" s="165"/>
      <c r="BDV5" s="165"/>
      <c r="BDW5" s="165"/>
      <c r="BDX5" s="165"/>
      <c r="BDY5" s="165"/>
      <c r="BDZ5" s="165"/>
      <c r="BEA5" s="165"/>
      <c r="BEB5" s="165"/>
      <c r="BEC5" s="165"/>
      <c r="BED5" s="165"/>
      <c r="BEE5" s="165"/>
      <c r="BEF5" s="165"/>
      <c r="BEG5" s="165"/>
      <c r="BEH5" s="165"/>
      <c r="BEI5" s="165"/>
      <c r="BEJ5" s="165"/>
      <c r="BEK5" s="165"/>
      <c r="BEL5" s="165"/>
      <c r="BEM5" s="165"/>
      <c r="BEN5" s="165"/>
      <c r="BEO5" s="165"/>
      <c r="BEP5" s="165"/>
      <c r="BEQ5" s="165"/>
      <c r="BER5" s="165"/>
      <c r="BES5" s="165"/>
      <c r="BET5" s="165"/>
      <c r="BEU5" s="165"/>
      <c r="BEV5" s="165"/>
      <c r="BEW5" s="165"/>
      <c r="BEX5" s="165"/>
      <c r="BEY5" s="165"/>
      <c r="BEZ5" s="165"/>
      <c r="BFA5" s="165"/>
      <c r="BFB5" s="165"/>
      <c r="BFC5" s="165"/>
      <c r="BFD5" s="165"/>
      <c r="BFE5" s="165"/>
      <c r="BFF5" s="165"/>
      <c r="BFG5" s="165"/>
      <c r="BFH5" s="165"/>
      <c r="BFI5" s="165"/>
      <c r="BFJ5" s="165"/>
      <c r="BFK5" s="165"/>
      <c r="BFL5" s="165"/>
      <c r="BFM5" s="165"/>
      <c r="BFN5" s="165"/>
      <c r="BFO5" s="165"/>
      <c r="BFP5" s="165"/>
      <c r="BFQ5" s="165"/>
      <c r="BFR5" s="165"/>
      <c r="BFS5" s="165"/>
      <c r="BFT5" s="165"/>
      <c r="BFU5" s="165"/>
      <c r="BFV5" s="165"/>
      <c r="BFW5" s="165"/>
      <c r="BFX5" s="165"/>
      <c r="BFY5" s="165"/>
      <c r="BFZ5" s="165"/>
      <c r="BGA5" s="165"/>
      <c r="BGB5" s="165"/>
      <c r="BGC5" s="165"/>
      <c r="BGD5" s="165"/>
      <c r="BGE5" s="165"/>
      <c r="BGF5" s="165"/>
      <c r="BGG5" s="165"/>
      <c r="BGH5" s="165"/>
      <c r="BGI5" s="165"/>
      <c r="BGJ5" s="165"/>
      <c r="BGK5" s="165"/>
      <c r="BGL5" s="165"/>
      <c r="BGM5" s="165"/>
      <c r="BGN5" s="165"/>
      <c r="BGO5" s="165"/>
      <c r="BGP5" s="165"/>
      <c r="BGQ5" s="165"/>
      <c r="BGR5" s="165"/>
      <c r="BGS5" s="165"/>
      <c r="BGT5" s="165"/>
      <c r="BGU5" s="165"/>
      <c r="BGV5" s="165"/>
      <c r="BGW5" s="165"/>
      <c r="BGX5" s="165"/>
      <c r="BGY5" s="165"/>
      <c r="BGZ5" s="165"/>
      <c r="BHA5" s="165"/>
      <c r="BHB5" s="165"/>
      <c r="BHC5" s="165"/>
      <c r="BHD5" s="165"/>
      <c r="BHE5" s="165"/>
      <c r="BHF5" s="165"/>
      <c r="BHG5" s="165"/>
      <c r="BHH5" s="165"/>
      <c r="BHI5" s="165"/>
      <c r="BHJ5" s="165"/>
      <c r="BHK5" s="165"/>
      <c r="BHL5" s="165"/>
      <c r="BHM5" s="165"/>
      <c r="BHN5" s="165"/>
      <c r="BHO5" s="165"/>
      <c r="BHP5" s="165"/>
      <c r="BHQ5" s="165"/>
      <c r="BHR5" s="165"/>
      <c r="BHS5" s="165"/>
      <c r="BHT5" s="165"/>
      <c r="BHU5" s="165"/>
      <c r="BHV5" s="165"/>
      <c r="BHW5" s="165"/>
      <c r="BHX5" s="165"/>
      <c r="BHY5" s="165"/>
      <c r="BHZ5" s="165"/>
      <c r="BIA5" s="165"/>
      <c r="BIB5" s="165"/>
      <c r="BIC5" s="165"/>
      <c r="BID5" s="165"/>
      <c r="BIE5" s="165"/>
      <c r="BIF5" s="165"/>
      <c r="BIG5" s="165"/>
      <c r="BIH5" s="165"/>
      <c r="BII5" s="165"/>
      <c r="BIJ5" s="165"/>
      <c r="BIK5" s="165"/>
      <c r="BIL5" s="165"/>
      <c r="BIM5" s="165"/>
      <c r="BIN5" s="165"/>
      <c r="BIO5" s="165"/>
      <c r="BIP5" s="165"/>
      <c r="BIQ5" s="165"/>
      <c r="BIR5" s="165"/>
      <c r="BIS5" s="165"/>
      <c r="BIT5" s="165"/>
      <c r="BIU5" s="165"/>
      <c r="BIV5" s="165"/>
      <c r="BIW5" s="165"/>
      <c r="BIX5" s="165"/>
      <c r="BIY5" s="165"/>
      <c r="BIZ5" s="165"/>
      <c r="BJA5" s="165"/>
      <c r="BJB5" s="165"/>
      <c r="BJC5" s="165"/>
      <c r="BJD5" s="165"/>
      <c r="BJE5" s="165"/>
      <c r="BJF5" s="165"/>
      <c r="BJG5" s="165"/>
      <c r="BJH5" s="165"/>
      <c r="BJI5" s="165"/>
      <c r="BJJ5" s="165"/>
      <c r="BJK5" s="165"/>
      <c r="BJL5" s="165"/>
      <c r="BJM5" s="165"/>
      <c r="BJN5" s="165"/>
      <c r="BJO5" s="165"/>
      <c r="BJP5" s="165"/>
      <c r="BJQ5" s="165"/>
      <c r="BJR5" s="165"/>
      <c r="BJS5" s="165"/>
      <c r="BJT5" s="165"/>
      <c r="BJU5" s="165"/>
      <c r="BJV5" s="165"/>
      <c r="BJW5" s="165"/>
      <c r="BJX5" s="165"/>
      <c r="BJY5" s="165"/>
      <c r="BJZ5" s="165"/>
      <c r="BKA5" s="165"/>
      <c r="BKB5" s="165"/>
      <c r="BKC5" s="165"/>
      <c r="BKD5" s="165"/>
      <c r="BKE5" s="165"/>
      <c r="BKF5" s="165"/>
      <c r="BKG5" s="165"/>
      <c r="BKH5" s="165"/>
      <c r="BKI5" s="165"/>
      <c r="BKJ5" s="165"/>
      <c r="BKK5" s="165"/>
      <c r="BKL5" s="165"/>
      <c r="BKM5" s="165"/>
      <c r="BKN5" s="165"/>
      <c r="BKO5" s="165"/>
      <c r="BKP5" s="165"/>
      <c r="BKQ5" s="165"/>
      <c r="BKR5" s="165"/>
      <c r="BKS5" s="165"/>
      <c r="BKT5" s="165"/>
      <c r="BKU5" s="165"/>
      <c r="BKV5" s="165"/>
      <c r="BKW5" s="165"/>
      <c r="BKX5" s="165"/>
      <c r="BKY5" s="165"/>
      <c r="BKZ5" s="165"/>
      <c r="BLA5" s="165"/>
      <c r="BLB5" s="165"/>
      <c r="BLC5" s="165"/>
      <c r="BLD5" s="165"/>
      <c r="BLE5" s="165"/>
      <c r="BLF5" s="165"/>
      <c r="BLG5" s="165"/>
      <c r="BLH5" s="165"/>
      <c r="BLI5" s="165"/>
      <c r="BLJ5" s="165"/>
      <c r="BLK5" s="165"/>
      <c r="BLL5" s="165"/>
      <c r="BLM5" s="165"/>
      <c r="BLN5" s="165"/>
      <c r="BLO5" s="165"/>
      <c r="BLP5" s="165"/>
      <c r="BLQ5" s="165"/>
      <c r="BLR5" s="165"/>
      <c r="BLS5" s="165"/>
      <c r="BLT5" s="165"/>
      <c r="BLU5" s="165"/>
      <c r="BLV5" s="165"/>
      <c r="BLW5" s="165"/>
      <c r="BLX5" s="165"/>
      <c r="BLY5" s="165"/>
      <c r="BLZ5" s="165"/>
      <c r="BMA5" s="165"/>
      <c r="BMB5" s="165"/>
      <c r="BMC5" s="165"/>
      <c r="BMD5" s="165"/>
      <c r="BME5" s="165"/>
      <c r="BMF5" s="165"/>
      <c r="BMG5" s="165"/>
      <c r="BMH5" s="165"/>
      <c r="BMI5" s="165"/>
      <c r="BMJ5" s="165"/>
      <c r="BMK5" s="165"/>
      <c r="BML5" s="165"/>
      <c r="BMM5" s="165"/>
      <c r="BMN5" s="165"/>
      <c r="BMO5" s="165"/>
      <c r="BMP5" s="165"/>
      <c r="BMQ5" s="165"/>
      <c r="BMR5" s="165"/>
      <c r="BMS5" s="165"/>
      <c r="BMT5" s="165"/>
      <c r="BMU5" s="165"/>
      <c r="BMV5" s="165"/>
      <c r="BMW5" s="165"/>
      <c r="BMX5" s="165"/>
      <c r="BMY5" s="165"/>
      <c r="BMZ5" s="165"/>
      <c r="BNA5" s="165"/>
      <c r="BNB5" s="165"/>
      <c r="BNC5" s="165"/>
      <c r="BND5" s="165"/>
      <c r="BNE5" s="165"/>
      <c r="BNF5" s="165"/>
      <c r="BNG5" s="165"/>
      <c r="BNH5" s="165"/>
      <c r="BNI5" s="165"/>
      <c r="BNJ5" s="165"/>
      <c r="BNK5" s="165"/>
      <c r="BNL5" s="165"/>
      <c r="BNM5" s="165"/>
      <c r="BNN5" s="165"/>
      <c r="BNO5" s="165"/>
      <c r="BNP5" s="165"/>
      <c r="BNQ5" s="165"/>
      <c r="BNR5" s="165"/>
      <c r="BNS5" s="165"/>
      <c r="BNT5" s="165"/>
      <c r="BNU5" s="165"/>
      <c r="BNV5" s="165"/>
      <c r="BNW5" s="165"/>
      <c r="BNX5" s="165"/>
      <c r="BNY5" s="165"/>
      <c r="BNZ5" s="165"/>
      <c r="BOA5" s="165"/>
      <c r="BOB5" s="165"/>
      <c r="BOC5" s="165"/>
      <c r="BOD5" s="165"/>
      <c r="BOE5" s="165"/>
      <c r="BOF5" s="165"/>
      <c r="BOG5" s="165"/>
      <c r="BOH5" s="165"/>
      <c r="BOI5" s="165"/>
      <c r="BOJ5" s="165"/>
      <c r="BOK5" s="165"/>
      <c r="BOL5" s="165"/>
      <c r="BOM5" s="165"/>
      <c r="BON5" s="165"/>
      <c r="BOO5" s="165"/>
      <c r="BOP5" s="165"/>
      <c r="BOQ5" s="165"/>
      <c r="BOR5" s="165"/>
      <c r="BOS5" s="165"/>
      <c r="BOT5" s="165"/>
      <c r="BOU5" s="165"/>
      <c r="BOV5" s="165"/>
      <c r="BOW5" s="165"/>
      <c r="BOX5" s="165"/>
      <c r="BOY5" s="165"/>
      <c r="BOZ5" s="165"/>
      <c r="BPA5" s="165"/>
      <c r="BPB5" s="165"/>
      <c r="BPC5" s="165"/>
      <c r="BPD5" s="165"/>
      <c r="BPE5" s="165"/>
      <c r="BPF5" s="165"/>
      <c r="BPG5" s="165"/>
      <c r="BPH5" s="165"/>
      <c r="BPI5" s="165"/>
      <c r="BPJ5" s="165"/>
      <c r="BPK5" s="165"/>
      <c r="BPL5" s="165"/>
      <c r="BPM5" s="165"/>
      <c r="BPN5" s="165"/>
      <c r="BPO5" s="165"/>
      <c r="BPP5" s="165"/>
      <c r="BPQ5" s="165"/>
      <c r="BPR5" s="165"/>
      <c r="BPS5" s="165"/>
      <c r="BPT5" s="165"/>
      <c r="BPU5" s="165"/>
      <c r="BPV5" s="165"/>
      <c r="BPW5" s="165"/>
      <c r="BPX5" s="165"/>
      <c r="BPY5" s="165"/>
      <c r="BPZ5" s="165"/>
      <c r="BQA5" s="165"/>
      <c r="BQB5" s="165"/>
      <c r="BQC5" s="165"/>
      <c r="BQD5" s="165"/>
      <c r="BQE5" s="165"/>
      <c r="BQF5" s="165"/>
      <c r="BQG5" s="165"/>
      <c r="BQH5" s="165"/>
      <c r="BQI5" s="165"/>
      <c r="BQJ5" s="165"/>
      <c r="BQK5" s="165"/>
      <c r="BQL5" s="165"/>
      <c r="BQM5" s="165"/>
      <c r="BQN5" s="165"/>
      <c r="BQO5" s="165"/>
      <c r="BQP5" s="165"/>
      <c r="BQQ5" s="165"/>
      <c r="BQR5" s="165"/>
      <c r="BQS5" s="165"/>
      <c r="BQT5" s="165"/>
      <c r="BQU5" s="165"/>
      <c r="BQV5" s="165"/>
      <c r="BQW5" s="165"/>
      <c r="BQX5" s="165"/>
      <c r="BQY5" s="165"/>
      <c r="BQZ5" s="165"/>
      <c r="BRA5" s="165"/>
      <c r="BRB5" s="165"/>
      <c r="BRC5" s="165"/>
      <c r="BRD5" s="165"/>
      <c r="BRE5" s="165"/>
      <c r="BRF5" s="165"/>
      <c r="BRG5" s="165"/>
      <c r="BRH5" s="165"/>
      <c r="BRI5" s="165"/>
      <c r="BRJ5" s="165"/>
      <c r="BRK5" s="165"/>
      <c r="BRL5" s="165"/>
      <c r="BRM5" s="165"/>
      <c r="BRN5" s="165"/>
      <c r="BRO5" s="165"/>
      <c r="BRP5" s="165"/>
      <c r="BRQ5" s="165"/>
      <c r="BRR5" s="165"/>
      <c r="BRS5" s="165"/>
      <c r="BRT5" s="165"/>
      <c r="BRU5" s="165"/>
      <c r="BRV5" s="165"/>
      <c r="BRW5" s="165"/>
      <c r="BRX5" s="165"/>
      <c r="BRY5" s="165"/>
      <c r="BRZ5" s="165"/>
      <c r="BSA5" s="165"/>
      <c r="BSB5" s="165"/>
      <c r="BSC5" s="165"/>
      <c r="BSD5" s="165"/>
      <c r="BSE5" s="165"/>
      <c r="BSF5" s="165"/>
      <c r="BSG5" s="165"/>
      <c r="BSH5" s="165"/>
      <c r="BSI5" s="165"/>
      <c r="BSJ5" s="165"/>
      <c r="BSK5" s="165"/>
      <c r="BSL5" s="165"/>
      <c r="BSM5" s="165"/>
      <c r="BSN5" s="165"/>
      <c r="BSO5" s="165"/>
      <c r="BSP5" s="165"/>
      <c r="BSQ5" s="165"/>
      <c r="BSR5" s="165"/>
      <c r="BSS5" s="165"/>
      <c r="BST5" s="165"/>
      <c r="BSU5" s="165"/>
      <c r="BSV5" s="165"/>
      <c r="BSW5" s="165"/>
      <c r="BSX5" s="165"/>
      <c r="BSY5" s="165"/>
      <c r="BSZ5" s="165"/>
      <c r="BTA5" s="165"/>
      <c r="BTB5" s="165"/>
      <c r="BTC5" s="165"/>
      <c r="BTD5" s="165"/>
      <c r="BTE5" s="165"/>
      <c r="BTF5" s="165"/>
      <c r="BTG5" s="165"/>
      <c r="BTH5" s="165"/>
      <c r="BTI5" s="165"/>
      <c r="BTJ5" s="165"/>
      <c r="BTK5" s="165"/>
      <c r="BTL5" s="165"/>
      <c r="BTM5" s="165"/>
      <c r="BTN5" s="165"/>
      <c r="BTO5" s="165"/>
      <c r="BTP5" s="165"/>
      <c r="BTQ5" s="165"/>
      <c r="BTR5" s="165"/>
      <c r="BTS5" s="165"/>
      <c r="BTT5" s="165"/>
      <c r="BTU5" s="165"/>
      <c r="BTV5" s="165"/>
      <c r="BTW5" s="165"/>
      <c r="BTX5" s="165"/>
      <c r="BTY5" s="165"/>
      <c r="BTZ5" s="165"/>
      <c r="BUA5" s="165"/>
      <c r="BUB5" s="165"/>
      <c r="BUC5" s="165"/>
      <c r="BUD5" s="165"/>
      <c r="BUE5" s="165"/>
      <c r="BUF5" s="165"/>
      <c r="BUG5" s="165"/>
      <c r="BUH5" s="165"/>
      <c r="BUI5" s="165"/>
      <c r="BUJ5" s="165"/>
      <c r="BUK5" s="165"/>
      <c r="BUL5" s="165"/>
      <c r="BUM5" s="165"/>
      <c r="BUN5" s="165"/>
      <c r="BUO5" s="165"/>
      <c r="BUP5" s="165"/>
      <c r="BUQ5" s="165"/>
      <c r="BUR5" s="165"/>
      <c r="BUS5" s="165"/>
      <c r="BUT5" s="165"/>
      <c r="BUU5" s="165"/>
      <c r="BUV5" s="165"/>
      <c r="BUW5" s="165"/>
      <c r="BUX5" s="165"/>
      <c r="BUY5" s="165"/>
      <c r="BUZ5" s="165"/>
      <c r="BVA5" s="165"/>
      <c r="BVB5" s="165"/>
      <c r="BVC5" s="165"/>
      <c r="BVD5" s="165"/>
      <c r="BVE5" s="165"/>
      <c r="BVF5" s="165"/>
      <c r="BVG5" s="165"/>
      <c r="BVH5" s="165"/>
      <c r="BVI5" s="165"/>
      <c r="BVJ5" s="165"/>
      <c r="BVK5" s="165"/>
      <c r="BVL5" s="165"/>
      <c r="BVM5" s="165"/>
      <c r="BVN5" s="165"/>
      <c r="BVO5" s="165"/>
      <c r="BVP5" s="165"/>
      <c r="BVQ5" s="165"/>
      <c r="BVR5" s="165"/>
      <c r="BVS5" s="165"/>
      <c r="BVT5" s="165"/>
      <c r="BVU5" s="165"/>
      <c r="BVV5" s="165"/>
      <c r="BVW5" s="165"/>
      <c r="BVX5" s="165"/>
      <c r="BVY5" s="165"/>
      <c r="BVZ5" s="165"/>
      <c r="BWA5" s="165"/>
      <c r="BWB5" s="165"/>
      <c r="BWC5" s="165"/>
      <c r="BWD5" s="165"/>
      <c r="BWE5" s="165"/>
      <c r="BWF5" s="165"/>
      <c r="BWG5" s="165"/>
      <c r="BWH5" s="165"/>
      <c r="BWI5" s="165"/>
      <c r="BWJ5" s="165"/>
      <c r="BWK5" s="165"/>
      <c r="BWL5" s="165"/>
      <c r="BWM5" s="165"/>
      <c r="BWN5" s="165"/>
      <c r="BWO5" s="165"/>
      <c r="BWP5" s="165"/>
      <c r="BWQ5" s="165"/>
      <c r="BWR5" s="165"/>
      <c r="BWS5" s="165"/>
      <c r="BWT5" s="165"/>
      <c r="BWU5" s="165"/>
      <c r="BWV5" s="165"/>
      <c r="BWW5" s="165"/>
      <c r="BWX5" s="165"/>
      <c r="BWY5" s="165"/>
      <c r="BWZ5" s="165"/>
      <c r="BXA5" s="165"/>
      <c r="BXB5" s="165"/>
      <c r="BXC5" s="165"/>
      <c r="BXD5" s="165"/>
      <c r="BXE5" s="165"/>
      <c r="BXF5" s="165"/>
      <c r="BXG5" s="165"/>
      <c r="BXH5" s="165"/>
      <c r="BXI5" s="165"/>
      <c r="BXJ5" s="165"/>
      <c r="BXK5" s="165"/>
      <c r="BXL5" s="165"/>
      <c r="BXM5" s="165"/>
      <c r="BXN5" s="165"/>
      <c r="BXO5" s="165"/>
      <c r="BXP5" s="165"/>
      <c r="BXQ5" s="165"/>
      <c r="BXR5" s="165"/>
      <c r="BXS5" s="165"/>
      <c r="BXT5" s="165"/>
      <c r="BXU5" s="165"/>
      <c r="BXV5" s="165"/>
      <c r="BXW5" s="165"/>
      <c r="BXX5" s="165"/>
      <c r="BXY5" s="165"/>
      <c r="BXZ5" s="165"/>
      <c r="BYA5" s="165"/>
      <c r="BYB5" s="165"/>
      <c r="BYC5" s="165"/>
      <c r="BYD5" s="165"/>
      <c r="BYE5" s="165"/>
      <c r="BYF5" s="165"/>
      <c r="BYG5" s="165"/>
      <c r="BYH5" s="165"/>
      <c r="BYI5" s="165"/>
      <c r="BYJ5" s="165"/>
      <c r="BYK5" s="165"/>
      <c r="BYL5" s="165"/>
      <c r="BYM5" s="165"/>
      <c r="BYN5" s="165"/>
      <c r="BYO5" s="165"/>
      <c r="BYP5" s="165"/>
      <c r="BYQ5" s="165"/>
      <c r="BYR5" s="165"/>
      <c r="BYS5" s="165"/>
      <c r="BYT5" s="165"/>
      <c r="BYU5" s="165"/>
      <c r="BYV5" s="165"/>
      <c r="BYW5" s="165"/>
      <c r="BYX5" s="165"/>
      <c r="BYY5" s="165"/>
      <c r="BYZ5" s="165"/>
      <c r="BZA5" s="165"/>
      <c r="BZB5" s="165"/>
      <c r="BZC5" s="165"/>
      <c r="BZD5" s="165"/>
      <c r="BZE5" s="165"/>
      <c r="BZF5" s="165"/>
      <c r="BZG5" s="165"/>
      <c r="BZH5" s="165"/>
      <c r="BZI5" s="165"/>
      <c r="BZJ5" s="165"/>
      <c r="BZK5" s="165"/>
      <c r="BZL5" s="165"/>
      <c r="BZM5" s="165"/>
      <c r="BZN5" s="165"/>
      <c r="BZO5" s="165"/>
      <c r="BZP5" s="165"/>
      <c r="BZQ5" s="165"/>
      <c r="BZR5" s="165"/>
      <c r="BZS5" s="165"/>
      <c r="BZT5" s="165"/>
      <c r="BZU5" s="165"/>
      <c r="BZV5" s="165"/>
      <c r="BZW5" s="165"/>
      <c r="BZX5" s="165"/>
      <c r="BZY5" s="165"/>
      <c r="BZZ5" s="165"/>
      <c r="CAA5" s="165"/>
      <c r="CAB5" s="165"/>
      <c r="CAC5" s="165"/>
      <c r="CAD5" s="165"/>
      <c r="CAE5" s="165"/>
      <c r="CAF5" s="165"/>
      <c r="CAG5" s="165"/>
      <c r="CAH5" s="165"/>
      <c r="CAI5" s="165"/>
      <c r="CAJ5" s="165"/>
      <c r="CAK5" s="165"/>
      <c r="CAL5" s="165"/>
      <c r="CAM5" s="165"/>
      <c r="CAN5" s="165"/>
      <c r="CAO5" s="165"/>
      <c r="CAP5" s="165"/>
      <c r="CAQ5" s="165"/>
      <c r="CAR5" s="165"/>
      <c r="CAS5" s="165"/>
      <c r="CAT5" s="165"/>
      <c r="CAU5" s="165"/>
      <c r="CAV5" s="165"/>
      <c r="CAW5" s="165"/>
      <c r="CAX5" s="165"/>
      <c r="CAY5" s="165"/>
      <c r="CAZ5" s="165"/>
      <c r="CBA5" s="165"/>
      <c r="CBB5" s="165"/>
      <c r="CBC5" s="165"/>
      <c r="CBD5" s="165"/>
      <c r="CBE5" s="165"/>
      <c r="CBF5" s="165"/>
      <c r="CBG5" s="165"/>
      <c r="CBH5" s="165"/>
      <c r="CBI5" s="165"/>
      <c r="CBJ5" s="165"/>
      <c r="CBK5" s="165"/>
      <c r="CBL5" s="165"/>
      <c r="CBM5" s="165"/>
      <c r="CBN5" s="165"/>
      <c r="CBO5" s="165"/>
      <c r="CBP5" s="165"/>
      <c r="CBQ5" s="165"/>
      <c r="CBR5" s="165"/>
      <c r="CBS5" s="165"/>
      <c r="CBT5" s="165"/>
      <c r="CBU5" s="165"/>
      <c r="CBV5" s="165"/>
      <c r="CBW5" s="165"/>
      <c r="CBX5" s="165"/>
      <c r="CBY5" s="165"/>
      <c r="CBZ5" s="165"/>
      <c r="CCA5" s="165"/>
      <c r="CCB5" s="165"/>
      <c r="CCC5" s="165"/>
      <c r="CCD5" s="165"/>
      <c r="CCE5" s="165"/>
      <c r="CCF5" s="165"/>
      <c r="CCG5" s="165"/>
      <c r="CCH5" s="165"/>
      <c r="CCI5" s="165"/>
      <c r="CCJ5" s="165"/>
      <c r="CCK5" s="165"/>
      <c r="CCL5" s="165"/>
      <c r="CCM5" s="165"/>
      <c r="CCN5" s="165"/>
      <c r="CCO5" s="165"/>
      <c r="CCP5" s="165"/>
      <c r="CCQ5" s="165"/>
      <c r="CCR5" s="165"/>
      <c r="CCS5" s="165"/>
      <c r="CCT5" s="165"/>
      <c r="CCU5" s="165"/>
      <c r="CCV5" s="165"/>
      <c r="CCW5" s="165"/>
      <c r="CCX5" s="165"/>
      <c r="CCY5" s="165"/>
      <c r="CCZ5" s="165"/>
      <c r="CDA5" s="165"/>
      <c r="CDB5" s="165"/>
      <c r="CDC5" s="165"/>
      <c r="CDD5" s="165"/>
      <c r="CDE5" s="165"/>
      <c r="CDF5" s="165"/>
      <c r="CDG5" s="165"/>
      <c r="CDH5" s="165"/>
      <c r="CDI5" s="165"/>
      <c r="CDJ5" s="165"/>
      <c r="CDK5" s="165"/>
      <c r="CDL5" s="165"/>
      <c r="CDM5" s="165"/>
      <c r="CDN5" s="165"/>
      <c r="CDO5" s="165"/>
      <c r="CDP5" s="165"/>
      <c r="CDQ5" s="165"/>
      <c r="CDR5" s="165"/>
      <c r="CDS5" s="165"/>
      <c r="CDT5" s="165"/>
      <c r="CDU5" s="165"/>
      <c r="CDV5" s="165"/>
      <c r="CDW5" s="165"/>
      <c r="CDX5" s="165"/>
      <c r="CDY5" s="165"/>
      <c r="CDZ5" s="165"/>
      <c r="CEA5" s="165"/>
      <c r="CEB5" s="165"/>
      <c r="CEC5" s="165"/>
      <c r="CED5" s="165"/>
      <c r="CEE5" s="165"/>
      <c r="CEF5" s="165"/>
      <c r="CEG5" s="165"/>
      <c r="CEH5" s="165"/>
      <c r="CEI5" s="165"/>
      <c r="CEJ5" s="165"/>
      <c r="CEK5" s="165"/>
      <c r="CEL5" s="165"/>
      <c r="CEM5" s="165"/>
      <c r="CEN5" s="165"/>
      <c r="CEO5" s="165"/>
      <c r="CEP5" s="165"/>
      <c r="CEQ5" s="165"/>
      <c r="CER5" s="165"/>
      <c r="CES5" s="165"/>
      <c r="CET5" s="165"/>
      <c r="CEU5" s="165"/>
      <c r="CEV5" s="165"/>
      <c r="CEW5" s="165"/>
      <c r="CEX5" s="165"/>
      <c r="CEY5" s="165"/>
      <c r="CEZ5" s="165"/>
      <c r="CFA5" s="165"/>
      <c r="CFB5" s="165"/>
      <c r="CFC5" s="165"/>
      <c r="CFD5" s="165"/>
      <c r="CFE5" s="165"/>
      <c r="CFF5" s="165"/>
      <c r="CFG5" s="165"/>
      <c r="CFH5" s="165"/>
      <c r="CFI5" s="165"/>
      <c r="CFJ5" s="165"/>
      <c r="CFK5" s="165"/>
      <c r="CFL5" s="165"/>
      <c r="CFM5" s="165"/>
      <c r="CFN5" s="165"/>
      <c r="CFO5" s="165"/>
      <c r="CFP5" s="165"/>
      <c r="CFQ5" s="165"/>
      <c r="CFR5" s="165"/>
      <c r="CFS5" s="165"/>
      <c r="CFT5" s="165"/>
      <c r="CFU5" s="165"/>
      <c r="CFV5" s="165"/>
      <c r="CFW5" s="165"/>
      <c r="CFX5" s="165"/>
      <c r="CFY5" s="165"/>
      <c r="CFZ5" s="165"/>
      <c r="CGA5" s="165"/>
      <c r="CGB5" s="165"/>
      <c r="CGC5" s="165"/>
      <c r="CGD5" s="165"/>
      <c r="CGE5" s="165"/>
      <c r="CGF5" s="165"/>
      <c r="CGG5" s="165"/>
      <c r="CGH5" s="165"/>
      <c r="CGI5" s="165"/>
      <c r="CGJ5" s="165"/>
      <c r="CGK5" s="165"/>
      <c r="CGL5" s="165"/>
      <c r="CGM5" s="165"/>
      <c r="CGN5" s="165"/>
      <c r="CGO5" s="165"/>
      <c r="CGP5" s="165"/>
      <c r="CGQ5" s="165"/>
      <c r="CGR5" s="165"/>
      <c r="CGS5" s="165"/>
      <c r="CGT5" s="165"/>
      <c r="CGU5" s="165"/>
      <c r="CGV5" s="165"/>
      <c r="CGW5" s="165"/>
      <c r="CGX5" s="165"/>
      <c r="CGY5" s="165"/>
      <c r="CGZ5" s="165"/>
      <c r="CHA5" s="165"/>
      <c r="CHB5" s="165"/>
      <c r="CHC5" s="165"/>
      <c r="CHD5" s="165"/>
      <c r="CHE5" s="165"/>
      <c r="CHF5" s="165"/>
      <c r="CHG5" s="165"/>
      <c r="CHH5" s="165"/>
      <c r="CHI5" s="165"/>
      <c r="CHJ5" s="165"/>
      <c r="CHK5" s="165"/>
      <c r="CHL5" s="165"/>
      <c r="CHM5" s="165"/>
      <c r="CHN5" s="165"/>
      <c r="CHO5" s="165"/>
      <c r="CHP5" s="165"/>
      <c r="CHQ5" s="165"/>
      <c r="CHR5" s="165"/>
      <c r="CHS5" s="165"/>
      <c r="CHT5" s="165"/>
      <c r="CHU5" s="165"/>
      <c r="CHV5" s="165"/>
      <c r="CHW5" s="165"/>
      <c r="CHX5" s="165"/>
      <c r="CHY5" s="165"/>
      <c r="CHZ5" s="165"/>
      <c r="CIA5" s="165"/>
      <c r="CIB5" s="165"/>
      <c r="CIC5" s="165"/>
      <c r="CID5" s="165"/>
      <c r="CIE5" s="165"/>
      <c r="CIF5" s="165"/>
      <c r="CIG5" s="165"/>
      <c r="CIH5" s="165"/>
      <c r="CII5" s="165"/>
      <c r="CIJ5" s="165"/>
      <c r="CIK5" s="165"/>
      <c r="CIL5" s="165"/>
      <c r="CIM5" s="165"/>
      <c r="CIN5" s="165"/>
      <c r="CIO5" s="165"/>
      <c r="CIP5" s="165"/>
      <c r="CIQ5" s="165"/>
      <c r="CIR5" s="165"/>
      <c r="CIS5" s="165"/>
      <c r="CIT5" s="165"/>
      <c r="CIU5" s="165"/>
      <c r="CIV5" s="165"/>
      <c r="CIW5" s="165"/>
      <c r="CIX5" s="165"/>
      <c r="CIY5" s="165"/>
      <c r="CIZ5" s="165"/>
      <c r="CJA5" s="165"/>
      <c r="CJB5" s="165"/>
      <c r="CJC5" s="165"/>
      <c r="CJD5" s="165"/>
      <c r="CJE5" s="165"/>
      <c r="CJF5" s="165"/>
      <c r="CJG5" s="165"/>
      <c r="CJH5" s="165"/>
      <c r="CJI5" s="165"/>
      <c r="CJJ5" s="165"/>
      <c r="CJK5" s="165"/>
      <c r="CJL5" s="165"/>
      <c r="CJM5" s="165"/>
      <c r="CJN5" s="165"/>
      <c r="CJO5" s="165"/>
      <c r="CJP5" s="165"/>
      <c r="CJQ5" s="165"/>
      <c r="CJR5" s="165"/>
      <c r="CJS5" s="165"/>
      <c r="CJT5" s="165"/>
      <c r="CJU5" s="165"/>
      <c r="CJV5" s="165"/>
      <c r="CJW5" s="165"/>
      <c r="CJX5" s="165"/>
      <c r="CJY5" s="165"/>
      <c r="CJZ5" s="165"/>
      <c r="CKA5" s="165"/>
      <c r="CKB5" s="165"/>
      <c r="CKC5" s="165"/>
      <c r="CKD5" s="165"/>
      <c r="CKE5" s="165"/>
      <c r="CKF5" s="165"/>
      <c r="CKG5" s="165"/>
      <c r="CKH5" s="165"/>
      <c r="CKI5" s="165"/>
      <c r="CKJ5" s="165"/>
      <c r="CKK5" s="165"/>
      <c r="CKL5" s="165"/>
      <c r="CKM5" s="165"/>
      <c r="CKN5" s="165"/>
      <c r="CKO5" s="165"/>
      <c r="CKP5" s="165"/>
      <c r="CKQ5" s="165"/>
      <c r="CKR5" s="165"/>
      <c r="CKS5" s="165"/>
      <c r="CKT5" s="165"/>
      <c r="CKU5" s="165"/>
      <c r="CKV5" s="165"/>
      <c r="CKW5" s="165"/>
      <c r="CKX5" s="165"/>
      <c r="CKY5" s="165"/>
      <c r="CKZ5" s="165"/>
      <c r="CLA5" s="165"/>
      <c r="CLB5" s="165"/>
      <c r="CLC5" s="165"/>
      <c r="CLD5" s="165"/>
      <c r="CLE5" s="165"/>
      <c r="CLF5" s="165"/>
      <c r="CLG5" s="165"/>
      <c r="CLH5" s="165"/>
      <c r="CLI5" s="165"/>
      <c r="CLJ5" s="165"/>
      <c r="CLK5" s="165"/>
      <c r="CLL5" s="165"/>
      <c r="CLM5" s="165"/>
      <c r="CLN5" s="165"/>
      <c r="CLO5" s="165"/>
      <c r="CLP5" s="165"/>
      <c r="CLQ5" s="165"/>
      <c r="CLR5" s="165"/>
      <c r="CLS5" s="165"/>
      <c r="CLT5" s="165"/>
      <c r="CLU5" s="165"/>
      <c r="CLV5" s="165"/>
      <c r="CLW5" s="165"/>
      <c r="CLX5" s="165"/>
      <c r="CLY5" s="165"/>
      <c r="CLZ5" s="165"/>
      <c r="CMA5" s="165"/>
      <c r="CMB5" s="165"/>
      <c r="CMC5" s="165"/>
      <c r="CMD5" s="165"/>
      <c r="CME5" s="165"/>
      <c r="CMF5" s="165"/>
      <c r="CMG5" s="165"/>
      <c r="CMH5" s="165"/>
      <c r="CMI5" s="165"/>
      <c r="CMJ5" s="165"/>
      <c r="CMK5" s="165"/>
      <c r="CML5" s="165"/>
      <c r="CMM5" s="165"/>
      <c r="CMN5" s="165"/>
      <c r="CMO5" s="165"/>
      <c r="CMP5" s="165"/>
      <c r="CMQ5" s="165"/>
      <c r="CMR5" s="165"/>
      <c r="CMS5" s="165"/>
      <c r="CMT5" s="165"/>
      <c r="CMU5" s="165"/>
      <c r="CMV5" s="165"/>
      <c r="CMW5" s="165"/>
      <c r="CMX5" s="165"/>
      <c r="CMY5" s="165"/>
      <c r="CMZ5" s="165"/>
      <c r="CNA5" s="165"/>
      <c r="CNB5" s="165"/>
      <c r="CNC5" s="165"/>
      <c r="CND5" s="165"/>
      <c r="CNE5" s="165"/>
      <c r="CNF5" s="165"/>
      <c r="CNG5" s="165"/>
      <c r="CNH5" s="165"/>
      <c r="CNI5" s="165"/>
      <c r="CNJ5" s="165"/>
      <c r="CNK5" s="165"/>
      <c r="CNL5" s="165"/>
      <c r="CNM5" s="165"/>
      <c r="CNN5" s="165"/>
      <c r="CNO5" s="165"/>
      <c r="CNP5" s="165"/>
      <c r="CNQ5" s="165"/>
      <c r="CNR5" s="165"/>
      <c r="CNS5" s="165"/>
      <c r="CNT5" s="165"/>
      <c r="CNU5" s="165"/>
      <c r="CNV5" s="165"/>
      <c r="CNW5" s="165"/>
      <c r="CNX5" s="165"/>
      <c r="CNY5" s="165"/>
      <c r="CNZ5" s="165"/>
      <c r="COA5" s="165"/>
      <c r="COB5" s="165"/>
      <c r="COC5" s="165"/>
      <c r="COD5" s="165"/>
      <c r="COE5" s="165"/>
      <c r="COF5" s="165"/>
      <c r="COG5" s="165"/>
      <c r="COH5" s="165"/>
      <c r="COI5" s="165"/>
      <c r="COJ5" s="165"/>
      <c r="COK5" s="165"/>
      <c r="COL5" s="165"/>
      <c r="COM5" s="165"/>
      <c r="CON5" s="165"/>
      <c r="COO5" s="165"/>
      <c r="COP5" s="165"/>
      <c r="COQ5" s="165"/>
      <c r="COR5" s="165"/>
      <c r="COS5" s="165"/>
      <c r="COT5" s="165"/>
      <c r="COU5" s="165"/>
      <c r="COV5" s="165"/>
      <c r="COW5" s="165"/>
      <c r="COX5" s="165"/>
      <c r="COY5" s="165"/>
      <c r="COZ5" s="165"/>
      <c r="CPA5" s="165"/>
      <c r="CPB5" s="165"/>
      <c r="CPC5" s="165"/>
      <c r="CPD5" s="165"/>
      <c r="CPE5" s="165"/>
      <c r="CPF5" s="165"/>
      <c r="CPG5" s="165"/>
      <c r="CPH5" s="165"/>
      <c r="CPI5" s="165"/>
      <c r="CPJ5" s="165"/>
      <c r="CPK5" s="165"/>
      <c r="CPL5" s="165"/>
      <c r="CPM5" s="165"/>
      <c r="CPN5" s="165"/>
      <c r="CPO5" s="165"/>
      <c r="CPP5" s="165"/>
      <c r="CPQ5" s="165"/>
      <c r="CPR5" s="165"/>
      <c r="CPS5" s="165"/>
      <c r="CPT5" s="165"/>
      <c r="CPU5" s="165"/>
      <c r="CPV5" s="165"/>
      <c r="CPW5" s="165"/>
      <c r="CPX5" s="165"/>
      <c r="CPY5" s="165"/>
      <c r="CPZ5" s="165"/>
      <c r="CQA5" s="165"/>
      <c r="CQB5" s="165"/>
      <c r="CQC5" s="165"/>
      <c r="CQD5" s="165"/>
      <c r="CQE5" s="165"/>
      <c r="CQF5" s="165"/>
      <c r="CQG5" s="165"/>
      <c r="CQH5" s="165"/>
      <c r="CQI5" s="165"/>
      <c r="CQJ5" s="165"/>
      <c r="CQK5" s="165"/>
      <c r="CQL5" s="165"/>
      <c r="CQM5" s="165"/>
      <c r="CQN5" s="165"/>
      <c r="CQO5" s="165"/>
      <c r="CQP5" s="165"/>
      <c r="CQQ5" s="165"/>
      <c r="CQR5" s="165"/>
      <c r="CQS5" s="165"/>
      <c r="CQT5" s="165"/>
      <c r="CQU5" s="165"/>
      <c r="CQV5" s="165"/>
      <c r="CQW5" s="165"/>
      <c r="CQX5" s="165"/>
      <c r="CQY5" s="165"/>
      <c r="CQZ5" s="165"/>
      <c r="CRA5" s="165"/>
      <c r="CRB5" s="165"/>
      <c r="CRC5" s="165"/>
      <c r="CRD5" s="165"/>
      <c r="CRE5" s="165"/>
      <c r="CRF5" s="165"/>
      <c r="CRG5" s="165"/>
      <c r="CRH5" s="165"/>
      <c r="CRI5" s="165"/>
      <c r="CRJ5" s="165"/>
      <c r="CRK5" s="165"/>
      <c r="CRL5" s="165"/>
      <c r="CRM5" s="165"/>
      <c r="CRN5" s="165"/>
      <c r="CRO5" s="165"/>
      <c r="CRP5" s="165"/>
      <c r="CRQ5" s="165"/>
      <c r="CRR5" s="165"/>
      <c r="CRS5" s="165"/>
      <c r="CRT5" s="165"/>
      <c r="CRU5" s="165"/>
      <c r="CRV5" s="165"/>
      <c r="CRW5" s="165"/>
      <c r="CRX5" s="165"/>
      <c r="CRY5" s="165"/>
      <c r="CRZ5" s="165"/>
      <c r="CSA5" s="165"/>
      <c r="CSB5" s="165"/>
      <c r="CSC5" s="165"/>
      <c r="CSD5" s="165"/>
      <c r="CSE5" s="165"/>
      <c r="CSF5" s="165"/>
      <c r="CSG5" s="165"/>
      <c r="CSH5" s="165"/>
      <c r="CSI5" s="165"/>
      <c r="CSJ5" s="165"/>
      <c r="CSK5" s="165"/>
      <c r="CSL5" s="165"/>
      <c r="CSM5" s="165"/>
      <c r="CSN5" s="165"/>
      <c r="CSO5" s="165"/>
      <c r="CSP5" s="165"/>
      <c r="CSQ5" s="165"/>
      <c r="CSR5" s="165"/>
      <c r="CSS5" s="165"/>
      <c r="CST5" s="165"/>
      <c r="CSU5" s="165"/>
      <c r="CSV5" s="165"/>
      <c r="CSW5" s="165"/>
      <c r="CSX5" s="165"/>
      <c r="CSY5" s="165"/>
      <c r="CSZ5" s="165"/>
      <c r="CTA5" s="165"/>
      <c r="CTB5" s="165"/>
      <c r="CTC5" s="165"/>
      <c r="CTD5" s="165"/>
      <c r="CTE5" s="165"/>
      <c r="CTF5" s="165"/>
      <c r="CTG5" s="165"/>
      <c r="CTH5" s="165"/>
      <c r="CTI5" s="165"/>
      <c r="CTJ5" s="165"/>
      <c r="CTK5" s="165"/>
      <c r="CTL5" s="165"/>
      <c r="CTM5" s="165"/>
      <c r="CTN5" s="165"/>
      <c r="CTO5" s="165"/>
      <c r="CTP5" s="165"/>
      <c r="CTQ5" s="165"/>
      <c r="CTR5" s="165"/>
      <c r="CTS5" s="165"/>
      <c r="CTT5" s="165"/>
      <c r="CTU5" s="165"/>
      <c r="CTV5" s="165"/>
      <c r="CTW5" s="165"/>
      <c r="CTX5" s="165"/>
      <c r="CTY5" s="165"/>
      <c r="CTZ5" s="165"/>
      <c r="CUA5" s="165"/>
      <c r="CUB5" s="165"/>
      <c r="CUC5" s="165"/>
      <c r="CUD5" s="165"/>
      <c r="CUE5" s="165"/>
      <c r="CUF5" s="165"/>
      <c r="CUG5" s="165"/>
      <c r="CUH5" s="165"/>
      <c r="CUI5" s="165"/>
      <c r="CUJ5" s="165"/>
      <c r="CUK5" s="165"/>
      <c r="CUL5" s="165"/>
      <c r="CUM5" s="165"/>
      <c r="CUN5" s="165"/>
      <c r="CUO5" s="165"/>
      <c r="CUP5" s="165"/>
      <c r="CUQ5" s="165"/>
      <c r="CUR5" s="165"/>
      <c r="CUS5" s="165"/>
      <c r="CUT5" s="165"/>
      <c r="CUU5" s="165"/>
      <c r="CUV5" s="165"/>
      <c r="CUW5" s="165"/>
      <c r="CUX5" s="165"/>
      <c r="CUY5" s="165"/>
      <c r="CUZ5" s="165"/>
      <c r="CVA5" s="165"/>
      <c r="CVB5" s="165"/>
      <c r="CVC5" s="165"/>
      <c r="CVD5" s="165"/>
      <c r="CVE5" s="165"/>
      <c r="CVF5" s="165"/>
      <c r="CVG5" s="165"/>
      <c r="CVH5" s="165"/>
      <c r="CVI5" s="165"/>
      <c r="CVJ5" s="165"/>
      <c r="CVK5" s="165"/>
      <c r="CVL5" s="165"/>
      <c r="CVM5" s="165"/>
      <c r="CVN5" s="165"/>
      <c r="CVO5" s="165"/>
      <c r="CVP5" s="165"/>
      <c r="CVQ5" s="165"/>
      <c r="CVR5" s="165"/>
      <c r="CVS5" s="165"/>
      <c r="CVT5" s="165"/>
      <c r="CVU5" s="165"/>
      <c r="CVV5" s="165"/>
      <c r="CVW5" s="165"/>
      <c r="CVX5" s="165"/>
      <c r="CVY5" s="165"/>
      <c r="CVZ5" s="165"/>
      <c r="CWA5" s="165"/>
      <c r="CWB5" s="165"/>
      <c r="CWC5" s="165"/>
      <c r="CWD5" s="165"/>
      <c r="CWE5" s="165"/>
      <c r="CWF5" s="165"/>
      <c r="CWG5" s="165"/>
      <c r="CWH5" s="165"/>
      <c r="CWI5" s="165"/>
      <c r="CWJ5" s="165"/>
      <c r="CWK5" s="165"/>
      <c r="CWL5" s="165"/>
      <c r="CWM5" s="165"/>
      <c r="CWN5" s="165"/>
      <c r="CWO5" s="165"/>
      <c r="CWP5" s="165"/>
      <c r="CWQ5" s="165"/>
      <c r="CWR5" s="165"/>
      <c r="CWS5" s="165"/>
      <c r="CWT5" s="165"/>
      <c r="CWU5" s="165"/>
      <c r="CWV5" s="165"/>
      <c r="CWW5" s="165"/>
      <c r="CWX5" s="165"/>
      <c r="CWY5" s="165"/>
      <c r="CWZ5" s="165"/>
      <c r="CXA5" s="165"/>
      <c r="CXB5" s="165"/>
      <c r="CXC5" s="165"/>
      <c r="CXD5" s="165"/>
      <c r="CXE5" s="165"/>
      <c r="CXF5" s="165"/>
      <c r="CXG5" s="165"/>
      <c r="CXH5" s="165"/>
      <c r="CXI5" s="165"/>
      <c r="CXJ5" s="165"/>
      <c r="CXK5" s="165"/>
      <c r="CXL5" s="165"/>
      <c r="CXM5" s="165"/>
      <c r="CXN5" s="165"/>
      <c r="CXO5" s="165"/>
      <c r="CXP5" s="165"/>
      <c r="CXQ5" s="165"/>
      <c r="CXR5" s="165"/>
      <c r="CXS5" s="165"/>
      <c r="CXT5" s="165"/>
      <c r="CXU5" s="165"/>
      <c r="CXV5" s="165"/>
      <c r="CXW5" s="165"/>
      <c r="CXX5" s="165"/>
      <c r="CXY5" s="165"/>
      <c r="CXZ5" s="165"/>
      <c r="CYA5" s="165"/>
      <c r="CYB5" s="165"/>
      <c r="CYC5" s="165"/>
      <c r="CYD5" s="165"/>
      <c r="CYE5" s="165"/>
      <c r="CYF5" s="165"/>
      <c r="CYG5" s="165"/>
      <c r="CYH5" s="165"/>
      <c r="CYI5" s="165"/>
      <c r="CYJ5" s="165"/>
      <c r="CYK5" s="165"/>
      <c r="CYL5" s="165"/>
      <c r="CYM5" s="165"/>
      <c r="CYN5" s="165"/>
      <c r="CYO5" s="165"/>
      <c r="CYP5" s="165"/>
      <c r="CYQ5" s="165"/>
      <c r="CYR5" s="165"/>
      <c r="CYS5" s="165"/>
      <c r="CYT5" s="165"/>
      <c r="CYU5" s="165"/>
      <c r="CYV5" s="165"/>
      <c r="CYW5" s="165"/>
      <c r="CYX5" s="165"/>
      <c r="CYY5" s="165"/>
      <c r="CYZ5" s="165"/>
      <c r="CZA5" s="165"/>
      <c r="CZB5" s="165"/>
      <c r="CZC5" s="165"/>
      <c r="CZD5" s="165"/>
      <c r="CZE5" s="165"/>
      <c r="CZF5" s="165"/>
      <c r="CZG5" s="165"/>
      <c r="CZH5" s="165"/>
      <c r="CZI5" s="165"/>
      <c r="CZJ5" s="165"/>
      <c r="CZK5" s="165"/>
      <c r="CZL5" s="165"/>
      <c r="CZM5" s="165"/>
      <c r="CZN5" s="165"/>
      <c r="CZO5" s="165"/>
      <c r="CZP5" s="165"/>
      <c r="CZQ5" s="165"/>
      <c r="CZR5" s="165"/>
      <c r="CZS5" s="165"/>
      <c r="CZT5" s="165"/>
      <c r="CZU5" s="165"/>
      <c r="CZV5" s="165"/>
      <c r="CZW5" s="165"/>
      <c r="CZX5" s="165"/>
      <c r="CZY5" s="165"/>
      <c r="CZZ5" s="165"/>
      <c r="DAA5" s="165"/>
      <c r="DAB5" s="165"/>
      <c r="DAC5" s="165"/>
      <c r="DAD5" s="165"/>
      <c r="DAE5" s="165"/>
      <c r="DAF5" s="165"/>
      <c r="DAG5" s="165"/>
      <c r="DAH5" s="165"/>
      <c r="DAI5" s="165"/>
      <c r="DAJ5" s="165"/>
      <c r="DAK5" s="165"/>
      <c r="DAL5" s="165"/>
      <c r="DAM5" s="165"/>
      <c r="DAN5" s="165"/>
      <c r="DAO5" s="165"/>
      <c r="DAP5" s="165"/>
      <c r="DAQ5" s="165"/>
      <c r="DAR5" s="165"/>
      <c r="DAS5" s="165"/>
      <c r="DAT5" s="165"/>
      <c r="DAU5" s="165"/>
      <c r="DAV5" s="165"/>
      <c r="DAW5" s="165"/>
      <c r="DAX5" s="165"/>
      <c r="DAY5" s="165"/>
      <c r="DAZ5" s="165"/>
      <c r="DBA5" s="165"/>
      <c r="DBB5" s="165"/>
      <c r="DBC5" s="165"/>
      <c r="DBD5" s="165"/>
      <c r="DBE5" s="165"/>
      <c r="DBF5" s="165"/>
      <c r="DBG5" s="165"/>
      <c r="DBH5" s="165"/>
      <c r="DBI5" s="165"/>
      <c r="DBJ5" s="165"/>
      <c r="DBK5" s="165"/>
      <c r="DBL5" s="165"/>
      <c r="DBM5" s="165"/>
      <c r="DBN5" s="165"/>
      <c r="DBO5" s="165"/>
      <c r="DBP5" s="165"/>
      <c r="DBQ5" s="165"/>
      <c r="DBR5" s="165"/>
      <c r="DBS5" s="165"/>
      <c r="DBT5" s="165"/>
      <c r="DBU5" s="165"/>
      <c r="DBV5" s="165"/>
      <c r="DBW5" s="165"/>
      <c r="DBX5" s="165"/>
      <c r="DBY5" s="165"/>
      <c r="DBZ5" s="165"/>
      <c r="DCA5" s="165"/>
      <c r="DCB5" s="165"/>
      <c r="DCC5" s="165"/>
      <c r="DCD5" s="165"/>
      <c r="DCE5" s="165"/>
      <c r="DCF5" s="165"/>
      <c r="DCG5" s="165"/>
      <c r="DCH5" s="165"/>
      <c r="DCI5" s="165"/>
      <c r="DCJ5" s="165"/>
      <c r="DCK5" s="165"/>
      <c r="DCL5" s="165"/>
      <c r="DCM5" s="165"/>
      <c r="DCN5" s="165"/>
      <c r="DCO5" s="165"/>
      <c r="DCP5" s="165"/>
      <c r="DCQ5" s="165"/>
      <c r="DCR5" s="165"/>
      <c r="DCS5" s="165"/>
      <c r="DCT5" s="165"/>
      <c r="DCU5" s="165"/>
      <c r="DCV5" s="165"/>
      <c r="DCW5" s="165"/>
      <c r="DCX5" s="165"/>
      <c r="DCY5" s="165"/>
      <c r="DCZ5" s="165"/>
      <c r="DDA5" s="165"/>
      <c r="DDB5" s="165"/>
      <c r="DDC5" s="165"/>
      <c r="DDD5" s="165"/>
      <c r="DDE5" s="165"/>
      <c r="DDF5" s="165"/>
      <c r="DDG5" s="165"/>
      <c r="DDH5" s="165"/>
      <c r="DDI5" s="165"/>
      <c r="DDJ5" s="165"/>
      <c r="DDK5" s="165"/>
      <c r="DDL5" s="165"/>
      <c r="DDM5" s="165"/>
      <c r="DDN5" s="165"/>
      <c r="DDO5" s="165"/>
      <c r="DDP5" s="165"/>
      <c r="DDQ5" s="165"/>
      <c r="DDR5" s="165"/>
      <c r="DDS5" s="165"/>
      <c r="DDT5" s="165"/>
      <c r="DDU5" s="165"/>
      <c r="DDV5" s="165"/>
      <c r="DDW5" s="165"/>
      <c r="DDX5" s="165"/>
      <c r="DDY5" s="165"/>
      <c r="DDZ5" s="165"/>
      <c r="DEA5" s="165"/>
      <c r="DEB5" s="165"/>
      <c r="DEC5" s="165"/>
      <c r="DED5" s="165"/>
      <c r="DEE5" s="165"/>
      <c r="DEF5" s="165"/>
      <c r="DEG5" s="165"/>
      <c r="DEH5" s="165"/>
      <c r="DEI5" s="165"/>
      <c r="DEJ5" s="165"/>
      <c r="DEK5" s="165"/>
      <c r="DEL5" s="165"/>
      <c r="DEM5" s="165"/>
      <c r="DEN5" s="165"/>
      <c r="DEO5" s="165"/>
      <c r="DEP5" s="165"/>
      <c r="DEQ5" s="165"/>
      <c r="DER5" s="165"/>
      <c r="DES5" s="165"/>
      <c r="DET5" s="165"/>
      <c r="DEU5" s="165"/>
      <c r="DEV5" s="165"/>
      <c r="DEW5" s="165"/>
      <c r="DEX5" s="165"/>
      <c r="DEY5" s="165"/>
      <c r="DEZ5" s="165"/>
      <c r="DFA5" s="165"/>
      <c r="DFB5" s="165"/>
      <c r="DFC5" s="165"/>
      <c r="DFD5" s="165"/>
      <c r="DFE5" s="165"/>
      <c r="DFF5" s="165"/>
      <c r="DFG5" s="165"/>
      <c r="DFH5" s="165"/>
      <c r="DFI5" s="165"/>
      <c r="DFJ5" s="165"/>
      <c r="DFK5" s="165"/>
      <c r="DFL5" s="165"/>
      <c r="DFM5" s="165"/>
      <c r="DFN5" s="165"/>
      <c r="DFO5" s="165"/>
      <c r="DFP5" s="165"/>
      <c r="DFQ5" s="165"/>
      <c r="DFR5" s="165"/>
      <c r="DFS5" s="165"/>
      <c r="DFT5" s="165"/>
      <c r="DFU5" s="165"/>
      <c r="DFV5" s="165"/>
      <c r="DFW5" s="165"/>
      <c r="DFX5" s="165"/>
      <c r="DFY5" s="165"/>
      <c r="DFZ5" s="165"/>
      <c r="DGA5" s="165"/>
      <c r="DGB5" s="165"/>
      <c r="DGC5" s="165"/>
      <c r="DGD5" s="165"/>
      <c r="DGE5" s="165"/>
      <c r="DGF5" s="165"/>
      <c r="DGG5" s="165"/>
      <c r="DGH5" s="165"/>
      <c r="DGI5" s="165"/>
      <c r="DGJ5" s="165"/>
      <c r="DGK5" s="165"/>
      <c r="DGL5" s="165"/>
      <c r="DGM5" s="165"/>
      <c r="DGN5" s="165"/>
      <c r="DGO5" s="165"/>
      <c r="DGP5" s="165"/>
      <c r="DGQ5" s="165"/>
      <c r="DGR5" s="165"/>
      <c r="DGS5" s="165"/>
      <c r="DGT5" s="165"/>
      <c r="DGU5" s="165"/>
      <c r="DGV5" s="165"/>
      <c r="DGW5" s="165"/>
      <c r="DGX5" s="165"/>
      <c r="DGY5" s="165"/>
      <c r="DGZ5" s="165"/>
      <c r="DHA5" s="165"/>
      <c r="DHB5" s="165"/>
      <c r="DHC5" s="165"/>
      <c r="DHD5" s="165"/>
      <c r="DHE5" s="165"/>
      <c r="DHF5" s="165"/>
      <c r="DHG5" s="165"/>
      <c r="DHH5" s="165"/>
      <c r="DHI5" s="165"/>
      <c r="DHJ5" s="165"/>
      <c r="DHK5" s="165"/>
      <c r="DHL5" s="165"/>
      <c r="DHM5" s="165"/>
      <c r="DHN5" s="165"/>
      <c r="DHO5" s="165"/>
      <c r="DHP5" s="165"/>
      <c r="DHQ5" s="165"/>
      <c r="DHR5" s="165"/>
      <c r="DHS5" s="165"/>
      <c r="DHT5" s="165"/>
      <c r="DHU5" s="165"/>
      <c r="DHV5" s="165"/>
      <c r="DHW5" s="165"/>
      <c r="DHX5" s="165"/>
      <c r="DHY5" s="165"/>
      <c r="DHZ5" s="165"/>
      <c r="DIA5" s="165"/>
      <c r="DIB5" s="165"/>
      <c r="DIC5" s="165"/>
      <c r="DID5" s="165"/>
      <c r="DIE5" s="165"/>
      <c r="DIF5" s="165"/>
      <c r="DIG5" s="165"/>
      <c r="DIH5" s="165"/>
      <c r="DII5" s="165"/>
      <c r="DIJ5" s="165"/>
      <c r="DIK5" s="165"/>
      <c r="DIL5" s="165"/>
      <c r="DIM5" s="165"/>
      <c r="DIN5" s="165"/>
      <c r="DIO5" s="165"/>
      <c r="DIP5" s="165"/>
      <c r="DIQ5" s="165"/>
      <c r="DIR5" s="165"/>
      <c r="DIS5" s="165"/>
      <c r="DIT5" s="165"/>
      <c r="DIU5" s="165"/>
      <c r="DIV5" s="165"/>
      <c r="DIW5" s="165"/>
      <c r="DIX5" s="165"/>
      <c r="DIY5" s="165"/>
      <c r="DIZ5" s="165"/>
      <c r="DJA5" s="165"/>
      <c r="DJB5" s="165"/>
      <c r="DJC5" s="165"/>
      <c r="DJD5" s="165"/>
      <c r="DJE5" s="165"/>
      <c r="DJF5" s="165"/>
      <c r="DJG5" s="165"/>
      <c r="DJH5" s="165"/>
      <c r="DJI5" s="165"/>
      <c r="DJJ5" s="165"/>
      <c r="DJK5" s="165"/>
      <c r="DJL5" s="165"/>
      <c r="DJM5" s="165"/>
      <c r="DJN5" s="165"/>
      <c r="DJO5" s="165"/>
      <c r="DJP5" s="165"/>
      <c r="DJQ5" s="165"/>
      <c r="DJR5" s="165"/>
      <c r="DJS5" s="165"/>
      <c r="DJT5" s="165"/>
      <c r="DJU5" s="165"/>
      <c r="DJV5" s="165"/>
      <c r="DJW5" s="165"/>
      <c r="DJX5" s="165"/>
      <c r="DJY5" s="165"/>
      <c r="DJZ5" s="165"/>
      <c r="DKA5" s="165"/>
      <c r="DKB5" s="165"/>
      <c r="DKC5" s="165"/>
      <c r="DKD5" s="165"/>
      <c r="DKE5" s="165"/>
      <c r="DKF5" s="165"/>
      <c r="DKG5" s="165"/>
      <c r="DKH5" s="165"/>
      <c r="DKI5" s="165"/>
      <c r="DKJ5" s="165"/>
      <c r="DKK5" s="165"/>
      <c r="DKL5" s="165"/>
      <c r="DKM5" s="165"/>
      <c r="DKN5" s="165"/>
    </row>
    <row r="6" spans="1:3004" s="162" customFormat="1" ht="18" customHeight="1" x14ac:dyDescent="0.25">
      <c r="A6" s="269"/>
      <c r="B6" s="256" t="s">
        <v>184</v>
      </c>
      <c r="C6" s="220"/>
      <c r="D6" s="220"/>
      <c r="E6" s="220">
        <v>1570</v>
      </c>
      <c r="F6" s="220">
        <v>900</v>
      </c>
      <c r="G6" s="220">
        <v>4880</v>
      </c>
      <c r="H6" s="220">
        <v>2650</v>
      </c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/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  <c r="ER6" s="220"/>
      <c r="ES6" s="220"/>
      <c r="ET6" s="220"/>
      <c r="EU6" s="220"/>
      <c r="EV6" s="220"/>
      <c r="EW6" s="220"/>
      <c r="EX6" s="220"/>
      <c r="EY6" s="220"/>
      <c r="EZ6" s="220"/>
      <c r="FA6" s="220"/>
      <c r="FB6" s="220"/>
      <c r="FC6" s="220"/>
      <c r="FD6" s="220"/>
      <c r="FE6" s="220"/>
      <c r="FF6" s="220"/>
      <c r="FG6" s="220"/>
      <c r="FH6" s="220"/>
      <c r="FI6" s="220"/>
      <c r="FJ6" s="220"/>
      <c r="FK6" s="220"/>
      <c r="FL6" s="220"/>
      <c r="FM6" s="220"/>
      <c r="FN6" s="220"/>
      <c r="FO6" s="220"/>
      <c r="FP6" s="220"/>
      <c r="FQ6" s="220"/>
      <c r="FR6" s="220"/>
      <c r="FS6" s="220"/>
      <c r="FT6" s="220"/>
      <c r="FU6" s="220"/>
      <c r="FV6" s="220"/>
      <c r="FW6" s="220"/>
      <c r="FX6" s="220"/>
      <c r="FY6" s="220"/>
      <c r="FZ6" s="220"/>
      <c r="GA6" s="220"/>
      <c r="GB6" s="220"/>
      <c r="GC6" s="220"/>
      <c r="GD6" s="220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  <c r="IN6" s="166"/>
      <c r="IO6" s="166"/>
      <c r="IP6" s="166"/>
      <c r="IQ6" s="166"/>
      <c r="IR6" s="166"/>
      <c r="IS6" s="166"/>
      <c r="IT6" s="166"/>
      <c r="IU6" s="166"/>
      <c r="IV6" s="166"/>
      <c r="IW6" s="166"/>
      <c r="IX6" s="166"/>
      <c r="IY6" s="166"/>
      <c r="IZ6" s="166"/>
      <c r="JA6" s="166"/>
      <c r="JB6" s="166"/>
      <c r="JC6" s="166"/>
      <c r="JD6" s="166"/>
      <c r="JE6" s="166"/>
      <c r="JF6" s="166"/>
      <c r="JG6" s="166"/>
      <c r="JH6" s="166"/>
      <c r="JI6" s="166"/>
      <c r="JJ6" s="166"/>
      <c r="JK6" s="166"/>
      <c r="JL6" s="166"/>
      <c r="JM6" s="166"/>
      <c r="JN6" s="166"/>
      <c r="JO6" s="166"/>
      <c r="JP6" s="166"/>
      <c r="JQ6" s="166"/>
      <c r="JR6" s="166"/>
      <c r="JS6" s="166"/>
      <c r="JT6" s="166"/>
      <c r="JU6" s="166"/>
      <c r="JV6" s="166"/>
      <c r="JW6" s="166"/>
      <c r="JX6" s="166"/>
      <c r="JY6" s="166"/>
      <c r="JZ6" s="166"/>
      <c r="KA6" s="166"/>
      <c r="KB6" s="166"/>
      <c r="KC6" s="166"/>
      <c r="KD6" s="166"/>
      <c r="KE6" s="166"/>
      <c r="KF6" s="166"/>
      <c r="KG6" s="166"/>
      <c r="KH6" s="166"/>
      <c r="KI6" s="166"/>
      <c r="KJ6" s="166"/>
      <c r="KK6" s="166"/>
      <c r="KL6" s="166"/>
      <c r="KM6" s="166"/>
      <c r="KN6" s="166"/>
      <c r="KO6" s="166"/>
      <c r="KP6" s="166"/>
      <c r="KQ6" s="166"/>
      <c r="KR6" s="166"/>
      <c r="KS6" s="166"/>
      <c r="KT6" s="166"/>
      <c r="KU6" s="166"/>
      <c r="KV6" s="166"/>
      <c r="KW6" s="166"/>
      <c r="KX6" s="166"/>
      <c r="KY6" s="166"/>
      <c r="KZ6" s="166"/>
      <c r="LA6" s="166"/>
      <c r="LB6" s="166"/>
      <c r="LC6" s="166"/>
      <c r="LD6" s="166"/>
      <c r="LE6" s="166"/>
      <c r="LF6" s="166"/>
      <c r="LG6" s="166"/>
      <c r="LH6" s="166"/>
      <c r="LI6" s="166"/>
      <c r="LJ6" s="166"/>
      <c r="LK6" s="166"/>
      <c r="LL6" s="166"/>
      <c r="LM6" s="166"/>
      <c r="LN6" s="166"/>
      <c r="LO6" s="166"/>
      <c r="LP6" s="166"/>
      <c r="LQ6" s="166"/>
      <c r="LR6" s="166"/>
      <c r="LS6" s="166"/>
      <c r="LT6" s="166"/>
      <c r="LU6" s="166"/>
      <c r="LV6" s="166"/>
      <c r="LW6" s="166"/>
      <c r="LX6" s="166"/>
      <c r="LY6" s="166"/>
      <c r="LZ6" s="166"/>
      <c r="MA6" s="166"/>
      <c r="MB6" s="166"/>
      <c r="MC6" s="166"/>
      <c r="MD6" s="166"/>
      <c r="ME6" s="166"/>
      <c r="MF6" s="166"/>
      <c r="MG6" s="166"/>
      <c r="MH6" s="166"/>
      <c r="MI6" s="166"/>
      <c r="MJ6" s="166"/>
      <c r="MK6" s="166"/>
      <c r="ML6" s="166"/>
      <c r="MM6" s="166"/>
      <c r="MN6" s="166"/>
      <c r="MO6" s="166"/>
      <c r="MP6" s="166"/>
      <c r="MQ6" s="166"/>
      <c r="MR6" s="166"/>
      <c r="MS6" s="166"/>
      <c r="MT6" s="166"/>
      <c r="MU6" s="166"/>
      <c r="MV6" s="166"/>
      <c r="MW6" s="166"/>
      <c r="MX6" s="166"/>
      <c r="MY6" s="166"/>
      <c r="MZ6" s="166"/>
      <c r="NA6" s="166"/>
      <c r="NB6" s="166"/>
      <c r="NC6" s="166"/>
      <c r="ND6" s="166"/>
      <c r="NE6" s="166"/>
      <c r="NF6" s="166"/>
      <c r="NG6" s="166"/>
      <c r="NH6" s="166"/>
      <c r="NI6" s="166"/>
      <c r="NJ6" s="166"/>
      <c r="NK6" s="166"/>
      <c r="NL6" s="166"/>
      <c r="NM6" s="166"/>
      <c r="NN6" s="166"/>
      <c r="NO6" s="166"/>
      <c r="NP6" s="166"/>
      <c r="NQ6" s="166"/>
      <c r="NR6" s="166"/>
      <c r="NS6" s="166"/>
      <c r="NT6" s="166"/>
      <c r="NU6" s="166"/>
      <c r="NV6" s="166"/>
      <c r="NW6" s="166"/>
      <c r="NX6" s="166"/>
      <c r="NY6" s="166"/>
      <c r="NZ6" s="166"/>
      <c r="OA6" s="166"/>
      <c r="OB6" s="166"/>
      <c r="OC6" s="166"/>
      <c r="OD6" s="166"/>
      <c r="OE6" s="166"/>
      <c r="OF6" s="166"/>
      <c r="OG6" s="166"/>
      <c r="OH6" s="166"/>
      <c r="OI6" s="166"/>
      <c r="OJ6" s="166"/>
      <c r="OK6" s="166"/>
      <c r="OL6" s="166"/>
      <c r="OM6" s="166"/>
      <c r="ON6" s="166"/>
      <c r="OO6" s="166"/>
      <c r="OP6" s="166"/>
      <c r="OQ6" s="166"/>
      <c r="OR6" s="166"/>
      <c r="OS6" s="166"/>
      <c r="OT6" s="166"/>
      <c r="OU6" s="166"/>
      <c r="OV6" s="166"/>
      <c r="OW6" s="166"/>
      <c r="OX6" s="166"/>
      <c r="OY6" s="166"/>
      <c r="OZ6" s="166"/>
      <c r="PA6" s="166"/>
      <c r="PB6" s="166"/>
      <c r="PC6" s="166"/>
      <c r="PD6" s="166"/>
      <c r="PE6" s="166"/>
      <c r="PF6" s="166"/>
      <c r="PG6" s="166"/>
      <c r="PH6" s="166"/>
      <c r="PI6" s="166"/>
      <c r="PJ6" s="166"/>
      <c r="PK6" s="166"/>
      <c r="PL6" s="166"/>
      <c r="PM6" s="166"/>
      <c r="PN6" s="166"/>
      <c r="PO6" s="166"/>
      <c r="PP6" s="166"/>
      <c r="PQ6" s="166"/>
      <c r="PR6" s="166"/>
      <c r="PS6" s="166"/>
      <c r="PT6" s="166"/>
      <c r="PU6" s="166"/>
      <c r="PV6" s="166"/>
      <c r="PW6" s="166"/>
      <c r="PX6" s="166"/>
      <c r="PY6" s="166"/>
      <c r="PZ6" s="166"/>
      <c r="QA6" s="166"/>
      <c r="QB6" s="166"/>
      <c r="QC6" s="166"/>
      <c r="QD6" s="166"/>
      <c r="QE6" s="166"/>
      <c r="QF6" s="166"/>
      <c r="QG6" s="166"/>
      <c r="QH6" s="166"/>
      <c r="QI6" s="166"/>
      <c r="QJ6" s="166"/>
      <c r="QK6" s="166"/>
      <c r="QL6" s="166"/>
      <c r="QM6" s="166"/>
      <c r="QN6" s="166"/>
      <c r="QO6" s="166"/>
      <c r="QP6" s="166"/>
      <c r="QQ6" s="166"/>
      <c r="QR6" s="166"/>
      <c r="QS6" s="166"/>
      <c r="QT6" s="166"/>
      <c r="QU6" s="166"/>
      <c r="QV6" s="166"/>
      <c r="QW6" s="166"/>
      <c r="QX6" s="166"/>
      <c r="QY6" s="166"/>
      <c r="QZ6" s="166"/>
      <c r="RA6" s="166"/>
      <c r="RB6" s="166"/>
      <c r="RC6" s="166"/>
      <c r="RD6" s="166"/>
      <c r="RE6" s="166"/>
      <c r="RF6" s="166"/>
      <c r="RG6" s="166"/>
      <c r="RH6" s="166"/>
      <c r="RI6" s="166"/>
      <c r="RJ6" s="166"/>
      <c r="RK6" s="166"/>
      <c r="RL6" s="166"/>
      <c r="RM6" s="166"/>
      <c r="RN6" s="166"/>
      <c r="RO6" s="166"/>
      <c r="RP6" s="166"/>
      <c r="RQ6" s="166"/>
      <c r="RR6" s="166"/>
      <c r="RS6" s="166"/>
      <c r="RT6" s="166"/>
      <c r="RU6" s="166"/>
      <c r="RV6" s="166"/>
      <c r="RW6" s="166"/>
      <c r="RX6" s="166"/>
      <c r="RY6" s="166"/>
      <c r="RZ6" s="166"/>
      <c r="SA6" s="166"/>
      <c r="SB6" s="166"/>
      <c r="SC6" s="166"/>
      <c r="SD6" s="166"/>
      <c r="SE6" s="166"/>
      <c r="SF6" s="166"/>
      <c r="SG6" s="166"/>
      <c r="SH6" s="166"/>
      <c r="SI6" s="166"/>
      <c r="SJ6" s="166"/>
      <c r="SK6" s="166"/>
      <c r="SL6" s="166"/>
      <c r="SM6" s="166"/>
      <c r="SN6" s="166"/>
      <c r="SO6" s="166"/>
      <c r="SP6" s="166"/>
      <c r="SQ6" s="166"/>
      <c r="SR6" s="166"/>
      <c r="SS6" s="166"/>
      <c r="ST6" s="166"/>
      <c r="SU6" s="166"/>
      <c r="SV6" s="166"/>
      <c r="SW6" s="166"/>
      <c r="SX6" s="166"/>
      <c r="SY6" s="166"/>
      <c r="SZ6" s="166"/>
      <c r="TA6" s="166"/>
      <c r="TB6" s="166"/>
      <c r="TC6" s="166"/>
      <c r="TD6" s="166"/>
      <c r="TE6" s="166"/>
      <c r="TF6" s="166"/>
      <c r="TG6" s="166"/>
      <c r="TH6" s="166"/>
      <c r="TI6" s="166"/>
      <c r="TJ6" s="166"/>
      <c r="TK6" s="166"/>
      <c r="TL6" s="166"/>
      <c r="TM6" s="166"/>
      <c r="TN6" s="166"/>
      <c r="TO6" s="166"/>
      <c r="TP6" s="166"/>
      <c r="TQ6" s="166"/>
      <c r="TR6" s="166"/>
      <c r="TS6" s="166"/>
      <c r="TT6" s="166"/>
      <c r="TU6" s="166"/>
      <c r="TV6" s="166"/>
      <c r="TW6" s="166"/>
      <c r="TX6" s="166"/>
      <c r="TY6" s="166"/>
      <c r="TZ6" s="166"/>
      <c r="UA6" s="166"/>
      <c r="UB6" s="166"/>
      <c r="UC6" s="166"/>
      <c r="UD6" s="166"/>
      <c r="UE6" s="166"/>
      <c r="UF6" s="166"/>
      <c r="UG6" s="166"/>
      <c r="UH6" s="166"/>
      <c r="UI6" s="166"/>
      <c r="UJ6" s="166"/>
      <c r="UK6" s="166"/>
      <c r="UL6" s="166"/>
      <c r="UM6" s="166"/>
      <c r="UN6" s="166"/>
      <c r="UO6" s="166"/>
      <c r="UP6" s="166"/>
      <c r="UQ6" s="166"/>
      <c r="UR6" s="166"/>
      <c r="US6" s="166"/>
      <c r="UT6" s="166"/>
      <c r="UU6" s="166"/>
      <c r="UV6" s="166"/>
      <c r="UW6" s="166"/>
      <c r="UX6" s="166"/>
      <c r="UY6" s="166"/>
      <c r="UZ6" s="166"/>
      <c r="VA6" s="166"/>
      <c r="VB6" s="166"/>
      <c r="VC6" s="166"/>
      <c r="VD6" s="166"/>
      <c r="VE6" s="166"/>
      <c r="VF6" s="166"/>
      <c r="VG6" s="166"/>
      <c r="VH6" s="166"/>
      <c r="VI6" s="166"/>
      <c r="VJ6" s="166"/>
      <c r="VK6" s="166"/>
      <c r="VL6" s="166"/>
      <c r="VM6" s="166"/>
      <c r="VN6" s="166"/>
      <c r="VO6" s="166"/>
      <c r="VP6" s="166"/>
      <c r="VQ6" s="166"/>
      <c r="VR6" s="166"/>
      <c r="VS6" s="166"/>
      <c r="VT6" s="166"/>
      <c r="VU6" s="166"/>
      <c r="VV6" s="166"/>
      <c r="VW6" s="166"/>
      <c r="VX6" s="166"/>
      <c r="VY6" s="166"/>
      <c r="VZ6" s="166"/>
      <c r="WA6" s="166"/>
      <c r="WB6" s="166"/>
      <c r="WC6" s="166"/>
      <c r="WD6" s="166"/>
      <c r="WE6" s="166"/>
      <c r="WF6" s="166"/>
      <c r="WG6" s="166"/>
      <c r="WH6" s="166"/>
      <c r="WI6" s="166"/>
      <c r="WJ6" s="166"/>
      <c r="WK6" s="166"/>
      <c r="WL6" s="166"/>
      <c r="WM6" s="166"/>
      <c r="WN6" s="166"/>
      <c r="WO6" s="166"/>
      <c r="WP6" s="166"/>
      <c r="WQ6" s="166"/>
      <c r="WR6" s="166"/>
      <c r="WS6" s="166"/>
      <c r="WT6" s="166"/>
      <c r="WU6" s="166"/>
      <c r="WV6" s="166"/>
      <c r="WW6" s="166"/>
      <c r="WX6" s="166"/>
      <c r="WY6" s="166"/>
      <c r="WZ6" s="166"/>
      <c r="XA6" s="166"/>
      <c r="XB6" s="166"/>
      <c r="XC6" s="166"/>
      <c r="XD6" s="166"/>
      <c r="XE6" s="166"/>
      <c r="XF6" s="166"/>
      <c r="XG6" s="166"/>
      <c r="XH6" s="166"/>
      <c r="XI6" s="166"/>
      <c r="XJ6" s="166"/>
      <c r="XK6" s="166"/>
      <c r="XL6" s="166"/>
      <c r="XM6" s="166"/>
      <c r="XN6" s="166"/>
      <c r="XO6" s="166"/>
      <c r="XP6" s="166"/>
      <c r="XQ6" s="166"/>
      <c r="XR6" s="166"/>
      <c r="XS6" s="166"/>
      <c r="XT6" s="166"/>
      <c r="XU6" s="166"/>
      <c r="XV6" s="166"/>
      <c r="XW6" s="166"/>
      <c r="XX6" s="166"/>
      <c r="XY6" s="166"/>
      <c r="XZ6" s="166"/>
      <c r="YA6" s="166"/>
      <c r="YB6" s="166"/>
      <c r="YC6" s="166"/>
      <c r="YD6" s="166"/>
      <c r="YE6" s="166"/>
      <c r="YF6" s="166"/>
      <c r="YG6" s="166"/>
      <c r="YH6" s="166"/>
      <c r="YI6" s="166"/>
      <c r="YJ6" s="166"/>
      <c r="YK6" s="166"/>
      <c r="YL6" s="166"/>
      <c r="YM6" s="166"/>
      <c r="YN6" s="166"/>
      <c r="YO6" s="166"/>
      <c r="YP6" s="166"/>
      <c r="YQ6" s="166"/>
      <c r="YR6" s="166"/>
      <c r="YS6" s="166"/>
      <c r="YT6" s="166"/>
      <c r="YU6" s="166"/>
      <c r="YV6" s="166"/>
      <c r="YW6" s="166"/>
      <c r="YX6" s="166"/>
      <c r="YY6" s="166"/>
      <c r="YZ6" s="166"/>
      <c r="ZA6" s="166"/>
      <c r="ZB6" s="166"/>
      <c r="ZC6" s="166"/>
      <c r="ZD6" s="166"/>
      <c r="ZE6" s="166"/>
      <c r="ZF6" s="166"/>
      <c r="ZG6" s="166"/>
      <c r="ZH6" s="166"/>
      <c r="ZI6" s="166"/>
      <c r="ZJ6" s="166"/>
      <c r="ZK6" s="166"/>
      <c r="ZL6" s="166"/>
      <c r="ZM6" s="166"/>
      <c r="ZN6" s="166"/>
      <c r="ZO6" s="166"/>
      <c r="ZP6" s="166"/>
      <c r="ZQ6" s="166"/>
      <c r="ZR6" s="166"/>
      <c r="ZS6" s="166"/>
      <c r="ZT6" s="166"/>
      <c r="ZU6" s="166"/>
      <c r="ZV6" s="166"/>
      <c r="ZW6" s="166"/>
      <c r="ZX6" s="166"/>
      <c r="ZY6" s="166"/>
      <c r="ZZ6" s="166"/>
      <c r="AAA6" s="166"/>
      <c r="AAB6" s="166"/>
      <c r="AAC6" s="166"/>
      <c r="AAD6" s="166"/>
      <c r="AAE6" s="166"/>
      <c r="AAF6" s="166"/>
      <c r="AAG6" s="166"/>
      <c r="AAH6" s="166"/>
      <c r="AAI6" s="166"/>
      <c r="AAJ6" s="166"/>
      <c r="AAK6" s="166"/>
      <c r="AAL6" s="166"/>
      <c r="AAM6" s="166"/>
      <c r="AAN6" s="166"/>
      <c r="AAO6" s="166"/>
      <c r="AAP6" s="166"/>
      <c r="AAQ6" s="166"/>
      <c r="AAR6" s="166"/>
      <c r="AAS6" s="166"/>
      <c r="AAT6" s="166"/>
      <c r="AAU6" s="166"/>
      <c r="AAV6" s="166"/>
      <c r="AAW6" s="166"/>
      <c r="AAX6" s="166"/>
      <c r="AAY6" s="166"/>
      <c r="AAZ6" s="166"/>
      <c r="ABA6" s="166"/>
      <c r="ABB6" s="166"/>
      <c r="ABC6" s="166"/>
      <c r="ABD6" s="166"/>
      <c r="ABE6" s="166"/>
      <c r="ABF6" s="166"/>
      <c r="ABG6" s="166"/>
      <c r="ABH6" s="166"/>
      <c r="ABI6" s="166"/>
      <c r="ABJ6" s="166"/>
      <c r="ABK6" s="166"/>
      <c r="ABL6" s="166"/>
      <c r="ABM6" s="166"/>
      <c r="ABN6" s="166"/>
      <c r="ABO6" s="166"/>
      <c r="ABP6" s="166"/>
      <c r="ABQ6" s="166"/>
      <c r="ABR6" s="166"/>
      <c r="ABS6" s="166"/>
      <c r="ABT6" s="166"/>
      <c r="ABU6" s="166"/>
      <c r="ABV6" s="166"/>
      <c r="ABW6" s="166"/>
      <c r="ABX6" s="166"/>
      <c r="ABY6" s="166"/>
      <c r="ABZ6" s="166"/>
      <c r="ACA6" s="166"/>
      <c r="ACB6" s="166"/>
      <c r="ACC6" s="166"/>
      <c r="ACD6" s="166"/>
      <c r="ACE6" s="166"/>
      <c r="ACF6" s="166"/>
      <c r="ACG6" s="166"/>
      <c r="ACH6" s="166"/>
      <c r="ACI6" s="166"/>
      <c r="ACJ6" s="166"/>
      <c r="ACK6" s="166"/>
      <c r="ACL6" s="166"/>
      <c r="ACM6" s="166"/>
      <c r="ACN6" s="166"/>
      <c r="ACO6" s="166"/>
      <c r="ACP6" s="166"/>
      <c r="ACQ6" s="166"/>
      <c r="ACR6" s="166"/>
      <c r="ACS6" s="166"/>
      <c r="ACT6" s="166"/>
      <c r="ACU6" s="166"/>
      <c r="ACV6" s="166"/>
      <c r="ACW6" s="166"/>
      <c r="ACX6" s="166"/>
      <c r="ACY6" s="166"/>
      <c r="ACZ6" s="166"/>
      <c r="ADA6" s="166"/>
      <c r="ADB6" s="166"/>
      <c r="ADC6" s="166"/>
      <c r="ADD6" s="166"/>
      <c r="ADE6" s="166"/>
      <c r="ADF6" s="166"/>
      <c r="ADG6" s="166"/>
      <c r="ADH6" s="166"/>
      <c r="ADI6" s="166"/>
      <c r="ADJ6" s="166"/>
      <c r="ADK6" s="166"/>
      <c r="ADL6" s="166"/>
      <c r="ADM6" s="166"/>
      <c r="ADN6" s="166"/>
      <c r="ADO6" s="166"/>
      <c r="ADP6" s="166"/>
      <c r="ADQ6" s="166"/>
      <c r="ADR6" s="166"/>
      <c r="ADS6" s="166"/>
      <c r="ADT6" s="166"/>
      <c r="ADU6" s="166"/>
      <c r="ADV6" s="166"/>
      <c r="ADW6" s="166"/>
      <c r="ADX6" s="166"/>
      <c r="ADY6" s="166"/>
      <c r="ADZ6" s="166"/>
      <c r="AEA6" s="166"/>
      <c r="AEB6" s="166"/>
      <c r="AEC6" s="166"/>
      <c r="AED6" s="166"/>
      <c r="AEE6" s="166"/>
      <c r="AEF6" s="166"/>
      <c r="AEG6" s="166"/>
      <c r="AEH6" s="166"/>
      <c r="AEI6" s="166"/>
      <c r="AEJ6" s="166"/>
      <c r="AEK6" s="166"/>
      <c r="AEL6" s="166"/>
      <c r="AEM6" s="166"/>
      <c r="AEN6" s="166"/>
      <c r="AEO6" s="166"/>
      <c r="AEP6" s="166"/>
      <c r="AEQ6" s="166"/>
      <c r="AER6" s="166"/>
      <c r="AES6" s="166"/>
      <c r="AET6" s="166"/>
      <c r="AEU6" s="166"/>
      <c r="AEV6" s="166"/>
      <c r="AEW6" s="166"/>
      <c r="AEX6" s="166"/>
      <c r="AEY6" s="166"/>
      <c r="AEZ6" s="166"/>
      <c r="AFA6" s="166"/>
      <c r="AFB6" s="166"/>
      <c r="AFC6" s="166"/>
      <c r="AFD6" s="166"/>
      <c r="AFE6" s="166"/>
      <c r="AFF6" s="166"/>
      <c r="AFG6" s="166"/>
      <c r="AFH6" s="166"/>
      <c r="AFI6" s="166"/>
      <c r="AFJ6" s="166"/>
      <c r="AFK6" s="166"/>
      <c r="AFL6" s="166"/>
      <c r="AFM6" s="166"/>
      <c r="AFN6" s="166"/>
      <c r="AFO6" s="166"/>
      <c r="AFP6" s="166"/>
      <c r="AFQ6" s="166"/>
      <c r="AFR6" s="166"/>
      <c r="AFS6" s="166"/>
      <c r="AFT6" s="166"/>
      <c r="AFU6" s="166"/>
      <c r="AFV6" s="166"/>
      <c r="AFW6" s="166"/>
      <c r="AFX6" s="166"/>
      <c r="AFY6" s="166"/>
      <c r="AFZ6" s="166"/>
      <c r="AGA6" s="166"/>
      <c r="AGB6" s="166"/>
      <c r="AGC6" s="166"/>
      <c r="AGD6" s="166"/>
      <c r="AGE6" s="166"/>
      <c r="AGF6" s="166"/>
      <c r="AGG6" s="166"/>
      <c r="AGH6" s="166"/>
      <c r="AGI6" s="166"/>
      <c r="AGJ6" s="166"/>
      <c r="AGK6" s="166"/>
      <c r="AGL6" s="166"/>
      <c r="AGM6" s="166"/>
      <c r="AGN6" s="166"/>
      <c r="AGO6" s="166"/>
      <c r="AGP6" s="166"/>
      <c r="AGQ6" s="166"/>
      <c r="AGR6" s="166"/>
      <c r="AGS6" s="166"/>
      <c r="AGT6" s="166"/>
      <c r="AGU6" s="166"/>
      <c r="AGV6" s="166"/>
      <c r="AGW6" s="166"/>
      <c r="AGX6" s="166"/>
      <c r="AGY6" s="166"/>
      <c r="AGZ6" s="166"/>
      <c r="AHA6" s="166"/>
      <c r="AHB6" s="166"/>
      <c r="AHC6" s="166"/>
      <c r="AHD6" s="166"/>
      <c r="AHE6" s="166"/>
      <c r="AHF6" s="166"/>
      <c r="AHG6" s="166"/>
      <c r="AHH6" s="166"/>
      <c r="AHI6" s="166"/>
      <c r="AHJ6" s="166"/>
      <c r="AHK6" s="166"/>
      <c r="AHL6" s="166"/>
      <c r="AHM6" s="166"/>
      <c r="AHN6" s="166"/>
      <c r="AHO6" s="166"/>
      <c r="AHP6" s="166"/>
      <c r="AHQ6" s="166"/>
      <c r="AHR6" s="166"/>
      <c r="AHS6" s="166"/>
      <c r="AHT6" s="166"/>
      <c r="AHU6" s="166"/>
      <c r="AHV6" s="166"/>
      <c r="AHW6" s="166"/>
      <c r="AHX6" s="166"/>
      <c r="AHY6" s="166"/>
      <c r="AHZ6" s="166"/>
      <c r="AIA6" s="166"/>
      <c r="AIB6" s="166"/>
      <c r="AIC6" s="166"/>
      <c r="AID6" s="166"/>
      <c r="AIE6" s="166"/>
      <c r="AIF6" s="166"/>
      <c r="AIG6" s="166"/>
      <c r="AIH6" s="166"/>
      <c r="AII6" s="166"/>
      <c r="AIJ6" s="166"/>
      <c r="AIK6" s="166"/>
      <c r="AIL6" s="166"/>
      <c r="AIM6" s="166"/>
      <c r="AIN6" s="166"/>
      <c r="AIO6" s="166"/>
      <c r="AIP6" s="166"/>
      <c r="AIQ6" s="166"/>
      <c r="AIR6" s="166"/>
      <c r="AIS6" s="166"/>
      <c r="AIT6" s="166"/>
      <c r="AIU6" s="166"/>
      <c r="AIV6" s="166"/>
      <c r="AIW6" s="166"/>
      <c r="AIX6" s="166"/>
      <c r="AIY6" s="166"/>
      <c r="AIZ6" s="166"/>
      <c r="AJA6" s="166"/>
      <c r="AJB6" s="166"/>
      <c r="AJC6" s="166"/>
      <c r="AJD6" s="166"/>
      <c r="AJE6" s="166"/>
      <c r="AJF6" s="166"/>
      <c r="AJG6" s="166"/>
      <c r="AJH6" s="166"/>
      <c r="AJI6" s="166"/>
      <c r="AJJ6" s="166"/>
      <c r="AJK6" s="166"/>
      <c r="AJL6" s="166"/>
      <c r="AJM6" s="166"/>
      <c r="AJN6" s="166"/>
      <c r="AJO6" s="166"/>
      <c r="AJP6" s="166"/>
      <c r="AJQ6" s="166"/>
      <c r="AJR6" s="166"/>
      <c r="AJS6" s="166"/>
      <c r="AJT6" s="166"/>
      <c r="AJU6" s="166"/>
      <c r="AJV6" s="166"/>
      <c r="AJW6" s="166"/>
      <c r="AJX6" s="166"/>
      <c r="AJY6" s="166"/>
      <c r="AJZ6" s="166"/>
      <c r="AKA6" s="166"/>
      <c r="AKB6" s="166"/>
      <c r="AKC6" s="166"/>
      <c r="AKD6" s="166"/>
      <c r="AKE6" s="166"/>
      <c r="AKF6" s="166"/>
      <c r="AKG6" s="166"/>
      <c r="AKH6" s="166"/>
      <c r="AKI6" s="166"/>
      <c r="AKJ6" s="166"/>
      <c r="AKK6" s="166"/>
      <c r="AKL6" s="166"/>
      <c r="AKM6" s="166"/>
      <c r="AKN6" s="166"/>
      <c r="AKO6" s="166"/>
      <c r="AKP6" s="166"/>
      <c r="AKQ6" s="166"/>
      <c r="AKR6" s="166"/>
      <c r="AKS6" s="166"/>
      <c r="AKT6" s="166"/>
      <c r="AKU6" s="166"/>
      <c r="AKV6" s="166"/>
      <c r="AKW6" s="166"/>
      <c r="AKX6" s="166"/>
      <c r="AKY6" s="166"/>
      <c r="AKZ6" s="166"/>
      <c r="ALA6" s="166"/>
      <c r="ALB6" s="166"/>
      <c r="ALC6" s="166"/>
      <c r="ALD6" s="166"/>
      <c r="ALE6" s="166"/>
      <c r="ALF6" s="166"/>
      <c r="ALG6" s="166"/>
      <c r="ALH6" s="166"/>
      <c r="ALI6" s="166"/>
      <c r="ALJ6" s="166"/>
      <c r="ALK6" s="166"/>
      <c r="ALL6" s="166"/>
      <c r="ALM6" s="166"/>
      <c r="ALN6" s="166"/>
      <c r="ALO6" s="166"/>
      <c r="ALP6" s="166"/>
      <c r="ALQ6" s="166"/>
      <c r="ALR6" s="166"/>
      <c r="ALS6" s="166"/>
      <c r="ALT6" s="166"/>
      <c r="ALU6" s="166"/>
      <c r="ALV6" s="166"/>
      <c r="ALW6" s="166"/>
      <c r="ALX6" s="166"/>
      <c r="ALY6" s="166"/>
      <c r="ALZ6" s="166"/>
      <c r="AMA6" s="166"/>
      <c r="AMB6" s="166"/>
      <c r="AMC6" s="166"/>
      <c r="AMD6" s="166"/>
      <c r="AME6" s="166"/>
      <c r="AMF6" s="166"/>
      <c r="AMG6" s="166"/>
      <c r="AMH6" s="166"/>
      <c r="AMI6" s="166"/>
      <c r="AMJ6" s="166"/>
      <c r="AMK6" s="166"/>
      <c r="AML6" s="166"/>
      <c r="AMM6" s="166"/>
      <c r="AMN6" s="166"/>
      <c r="AMO6" s="166"/>
      <c r="AMP6" s="166"/>
      <c r="AMQ6" s="166"/>
      <c r="AMR6" s="166"/>
      <c r="AMS6" s="166"/>
      <c r="AMT6" s="166"/>
      <c r="AMU6" s="166"/>
      <c r="AMV6" s="166"/>
      <c r="AMW6" s="166"/>
      <c r="AMX6" s="166"/>
      <c r="AMY6" s="166"/>
      <c r="AMZ6" s="166"/>
      <c r="ANA6" s="166"/>
      <c r="ANB6" s="166"/>
      <c r="ANC6" s="166"/>
      <c r="AND6" s="166"/>
      <c r="ANE6" s="166"/>
      <c r="ANF6" s="166"/>
      <c r="ANG6" s="166"/>
      <c r="ANH6" s="166"/>
      <c r="ANI6" s="166"/>
      <c r="ANJ6" s="166"/>
      <c r="ANK6" s="166"/>
      <c r="ANL6" s="166"/>
      <c r="ANM6" s="166"/>
      <c r="ANN6" s="166"/>
      <c r="ANO6" s="166"/>
      <c r="ANP6" s="166"/>
      <c r="ANQ6" s="166"/>
      <c r="ANR6" s="166"/>
      <c r="ANS6" s="166"/>
      <c r="ANT6" s="166"/>
      <c r="ANU6" s="166"/>
      <c r="ANV6" s="166"/>
      <c r="ANW6" s="166"/>
      <c r="ANX6" s="166"/>
      <c r="ANY6" s="166"/>
      <c r="ANZ6" s="166"/>
      <c r="AOA6" s="166"/>
      <c r="AOB6" s="166"/>
      <c r="AOC6" s="166"/>
      <c r="AOD6" s="166"/>
      <c r="AOE6" s="166"/>
      <c r="AOF6" s="166"/>
      <c r="AOG6" s="166"/>
      <c r="AOH6" s="166"/>
      <c r="AOI6" s="166"/>
      <c r="AOJ6" s="166"/>
      <c r="AOK6" s="166"/>
      <c r="AOL6" s="166"/>
      <c r="AOM6" s="166"/>
      <c r="AON6" s="166"/>
      <c r="AOO6" s="166"/>
      <c r="AOP6" s="166"/>
      <c r="AOQ6" s="166"/>
      <c r="AOR6" s="166"/>
      <c r="AOS6" s="166"/>
      <c r="AOT6" s="166"/>
      <c r="AOU6" s="166"/>
      <c r="AOV6" s="166"/>
      <c r="AOW6" s="166"/>
      <c r="AOX6" s="166"/>
      <c r="AOY6" s="166"/>
      <c r="AOZ6" s="166"/>
      <c r="APA6" s="166"/>
      <c r="APB6" s="166"/>
      <c r="APC6" s="166"/>
      <c r="APD6" s="166"/>
      <c r="APE6" s="166"/>
      <c r="APF6" s="166"/>
      <c r="APG6" s="166"/>
      <c r="APH6" s="166"/>
      <c r="API6" s="166"/>
      <c r="APJ6" s="166"/>
      <c r="APK6" s="166"/>
      <c r="APL6" s="166"/>
      <c r="APM6" s="166"/>
      <c r="APN6" s="166"/>
      <c r="APO6" s="166"/>
      <c r="APP6" s="166"/>
      <c r="APQ6" s="166"/>
      <c r="APR6" s="166"/>
      <c r="APS6" s="166"/>
      <c r="APT6" s="166"/>
      <c r="APU6" s="166"/>
      <c r="APV6" s="166"/>
      <c r="APW6" s="166"/>
      <c r="APX6" s="166"/>
      <c r="APY6" s="166"/>
      <c r="APZ6" s="166"/>
      <c r="AQA6" s="166"/>
      <c r="AQB6" s="166"/>
      <c r="AQC6" s="166"/>
      <c r="AQD6" s="166"/>
      <c r="AQE6" s="166"/>
      <c r="AQF6" s="166"/>
      <c r="AQG6" s="166"/>
      <c r="AQH6" s="166"/>
      <c r="AQI6" s="166"/>
      <c r="AQJ6" s="166"/>
      <c r="AQK6" s="166"/>
      <c r="AQL6" s="166"/>
      <c r="AQM6" s="166"/>
      <c r="AQN6" s="166"/>
      <c r="AQO6" s="166"/>
      <c r="AQP6" s="166"/>
      <c r="AQQ6" s="166"/>
      <c r="AQR6" s="166"/>
      <c r="AQS6" s="166"/>
      <c r="AQT6" s="166"/>
      <c r="AQU6" s="166"/>
      <c r="AQV6" s="166"/>
      <c r="AQW6" s="166"/>
      <c r="AQX6" s="166"/>
      <c r="AQY6" s="166"/>
      <c r="AQZ6" s="166"/>
      <c r="ARA6" s="166"/>
      <c r="ARB6" s="166"/>
      <c r="ARC6" s="166"/>
      <c r="ARD6" s="166"/>
      <c r="ARE6" s="166"/>
      <c r="ARF6" s="166"/>
      <c r="ARG6" s="166"/>
      <c r="ARH6" s="166"/>
      <c r="ARI6" s="166"/>
      <c r="ARJ6" s="166"/>
      <c r="ARK6" s="166"/>
      <c r="ARL6" s="166"/>
      <c r="ARM6" s="166"/>
      <c r="ARN6" s="166"/>
      <c r="ARO6" s="166"/>
      <c r="ARP6" s="166"/>
      <c r="ARQ6" s="166"/>
      <c r="ARR6" s="166"/>
      <c r="ARS6" s="166"/>
      <c r="ART6" s="166"/>
      <c r="ARU6" s="166"/>
      <c r="ARV6" s="166"/>
      <c r="ARW6" s="166"/>
      <c r="ARX6" s="166"/>
      <c r="ARY6" s="166"/>
      <c r="ARZ6" s="166"/>
      <c r="ASA6" s="166"/>
      <c r="ASB6" s="166"/>
      <c r="ASC6" s="166"/>
      <c r="ASD6" s="166"/>
      <c r="ASE6" s="166"/>
      <c r="ASF6" s="166"/>
      <c r="ASG6" s="166"/>
      <c r="ASH6" s="166"/>
      <c r="ASI6" s="166"/>
      <c r="ASJ6" s="166"/>
      <c r="ASK6" s="166"/>
      <c r="ASL6" s="166"/>
      <c r="ASM6" s="166"/>
      <c r="ASN6" s="166"/>
      <c r="ASO6" s="166"/>
      <c r="ASP6" s="166"/>
      <c r="ASQ6" s="166"/>
      <c r="ASR6" s="166"/>
      <c r="ASS6" s="166"/>
      <c r="AST6" s="166"/>
      <c r="ASU6" s="166"/>
      <c r="ASV6" s="166"/>
      <c r="ASW6" s="166"/>
      <c r="ASX6" s="166"/>
      <c r="ASY6" s="166"/>
      <c r="ASZ6" s="166"/>
      <c r="ATA6" s="166"/>
      <c r="ATB6" s="166"/>
      <c r="ATC6" s="166"/>
      <c r="ATD6" s="166"/>
      <c r="ATE6" s="166"/>
      <c r="ATF6" s="166"/>
      <c r="ATG6" s="166"/>
      <c r="ATH6" s="166"/>
      <c r="ATI6" s="166"/>
      <c r="ATJ6" s="166"/>
      <c r="ATK6" s="166"/>
      <c r="ATL6" s="166"/>
      <c r="ATM6" s="166"/>
      <c r="ATN6" s="166"/>
      <c r="ATO6" s="166"/>
      <c r="ATP6" s="166"/>
      <c r="ATQ6" s="166"/>
      <c r="ATR6" s="166"/>
      <c r="ATS6" s="166"/>
      <c r="ATT6" s="166"/>
      <c r="ATU6" s="166"/>
      <c r="ATV6" s="166"/>
      <c r="ATW6" s="166"/>
      <c r="ATX6" s="166"/>
      <c r="ATY6" s="166"/>
      <c r="ATZ6" s="166"/>
      <c r="AUA6" s="166"/>
      <c r="AUB6" s="166"/>
      <c r="AUC6" s="166"/>
      <c r="AUD6" s="166"/>
      <c r="AUE6" s="166"/>
      <c r="AUF6" s="166"/>
      <c r="AUG6" s="166"/>
      <c r="AUH6" s="166"/>
      <c r="AUI6" s="166"/>
      <c r="AUJ6" s="166"/>
      <c r="AUK6" s="166"/>
      <c r="AUL6" s="166"/>
      <c r="AUM6" s="166"/>
      <c r="AUN6" s="166"/>
      <c r="AUO6" s="166"/>
      <c r="AUP6" s="166"/>
      <c r="AUQ6" s="166"/>
      <c r="AUR6" s="166"/>
      <c r="AUS6" s="166"/>
      <c r="AUT6" s="166"/>
      <c r="AUU6" s="166"/>
      <c r="AUV6" s="166"/>
      <c r="AUW6" s="166"/>
      <c r="AUX6" s="166"/>
      <c r="AUY6" s="166"/>
      <c r="AUZ6" s="166"/>
      <c r="AVA6" s="166"/>
      <c r="AVB6" s="166"/>
      <c r="AVC6" s="166"/>
      <c r="AVD6" s="166"/>
      <c r="AVE6" s="166"/>
      <c r="AVF6" s="166"/>
      <c r="AVG6" s="166"/>
      <c r="AVH6" s="166"/>
      <c r="AVI6" s="166"/>
      <c r="AVJ6" s="166"/>
      <c r="AVK6" s="166"/>
      <c r="AVL6" s="166"/>
      <c r="AVM6" s="166"/>
      <c r="AVN6" s="166"/>
      <c r="AVO6" s="166"/>
      <c r="AVP6" s="166"/>
      <c r="AVQ6" s="166"/>
      <c r="AVR6" s="166"/>
      <c r="AVS6" s="166"/>
      <c r="AVT6" s="166"/>
      <c r="AVU6" s="166"/>
      <c r="AVV6" s="166"/>
      <c r="AVW6" s="166"/>
      <c r="AVX6" s="166"/>
      <c r="AVY6" s="166"/>
      <c r="AVZ6" s="166"/>
      <c r="AWA6" s="166"/>
      <c r="AWB6" s="166"/>
      <c r="AWC6" s="166"/>
      <c r="AWD6" s="166"/>
      <c r="AWE6" s="166"/>
      <c r="AWF6" s="166"/>
      <c r="AWG6" s="166"/>
      <c r="AWH6" s="166"/>
      <c r="AWI6" s="166"/>
      <c r="AWJ6" s="166"/>
      <c r="AWK6" s="166"/>
      <c r="AWL6" s="166"/>
      <c r="AWM6" s="166"/>
      <c r="AWN6" s="166"/>
      <c r="AWO6" s="166"/>
      <c r="AWP6" s="166"/>
      <c r="AWQ6" s="166"/>
      <c r="AWR6" s="166"/>
      <c r="AWS6" s="166"/>
      <c r="AWT6" s="166"/>
      <c r="AWU6" s="166"/>
      <c r="AWV6" s="166"/>
      <c r="AWW6" s="166"/>
      <c r="AWX6" s="166"/>
      <c r="AWY6" s="166"/>
      <c r="AWZ6" s="166"/>
      <c r="AXA6" s="166"/>
      <c r="AXB6" s="166"/>
      <c r="AXC6" s="166"/>
      <c r="AXD6" s="166"/>
      <c r="AXE6" s="166"/>
      <c r="AXF6" s="166"/>
      <c r="AXG6" s="166"/>
      <c r="AXH6" s="166"/>
      <c r="AXI6" s="166"/>
      <c r="AXJ6" s="166"/>
      <c r="AXK6" s="166"/>
      <c r="AXL6" s="166"/>
      <c r="AXM6" s="166"/>
      <c r="AXN6" s="166"/>
      <c r="AXO6" s="166"/>
      <c r="AXP6" s="166"/>
      <c r="AXQ6" s="166"/>
      <c r="AXR6" s="166"/>
      <c r="AXS6" s="166"/>
      <c r="AXT6" s="166"/>
      <c r="AXU6" s="166"/>
      <c r="AXV6" s="166"/>
      <c r="AXW6" s="166"/>
      <c r="AXX6" s="166"/>
      <c r="AXY6" s="166"/>
      <c r="AXZ6" s="166"/>
      <c r="AYA6" s="166"/>
      <c r="AYB6" s="166"/>
      <c r="AYC6" s="166"/>
      <c r="AYD6" s="166"/>
      <c r="AYE6" s="166"/>
      <c r="AYF6" s="166"/>
      <c r="AYG6" s="166"/>
      <c r="AYH6" s="166"/>
      <c r="AYI6" s="166"/>
      <c r="AYJ6" s="166"/>
      <c r="AYK6" s="166"/>
      <c r="AYL6" s="166"/>
      <c r="AYM6" s="166"/>
      <c r="AYN6" s="166"/>
      <c r="AYO6" s="166"/>
      <c r="AYP6" s="166"/>
      <c r="AYQ6" s="166"/>
      <c r="AYR6" s="166"/>
      <c r="AYS6" s="166"/>
      <c r="AYT6" s="166"/>
      <c r="AYU6" s="166"/>
      <c r="AYV6" s="166"/>
      <c r="AYW6" s="166"/>
      <c r="AYX6" s="166"/>
      <c r="AYY6" s="166"/>
      <c r="AYZ6" s="166"/>
      <c r="AZA6" s="166"/>
      <c r="AZB6" s="166"/>
      <c r="AZC6" s="166"/>
      <c r="AZD6" s="166"/>
      <c r="AZE6" s="166"/>
      <c r="AZF6" s="166"/>
      <c r="AZG6" s="166"/>
      <c r="AZH6" s="166"/>
      <c r="AZI6" s="166"/>
      <c r="AZJ6" s="166"/>
      <c r="AZK6" s="166"/>
      <c r="AZL6" s="166"/>
      <c r="AZM6" s="166"/>
      <c r="AZN6" s="166"/>
      <c r="AZO6" s="166"/>
      <c r="AZP6" s="166"/>
      <c r="AZQ6" s="166"/>
      <c r="AZR6" s="166"/>
      <c r="AZS6" s="166"/>
      <c r="AZT6" s="166"/>
      <c r="AZU6" s="166"/>
      <c r="AZV6" s="166"/>
      <c r="AZW6" s="166"/>
      <c r="AZX6" s="166"/>
      <c r="AZY6" s="166"/>
      <c r="AZZ6" s="166"/>
      <c r="BAA6" s="166"/>
      <c r="BAB6" s="166"/>
      <c r="BAC6" s="166"/>
      <c r="BAD6" s="166"/>
      <c r="BAE6" s="166"/>
      <c r="BAF6" s="166"/>
      <c r="BAG6" s="166"/>
      <c r="BAH6" s="166"/>
      <c r="BAI6" s="166"/>
      <c r="BAJ6" s="166"/>
      <c r="BAK6" s="166"/>
      <c r="BAL6" s="166"/>
      <c r="BAM6" s="166"/>
      <c r="BAN6" s="166"/>
      <c r="BAO6" s="166"/>
      <c r="BAP6" s="166"/>
      <c r="BAQ6" s="166"/>
      <c r="BAR6" s="166"/>
      <c r="BAS6" s="166"/>
      <c r="BAT6" s="166"/>
      <c r="BAU6" s="166"/>
      <c r="BAV6" s="166"/>
      <c r="BAW6" s="166"/>
      <c r="BAX6" s="166"/>
      <c r="BAY6" s="166"/>
      <c r="BAZ6" s="166"/>
      <c r="BBA6" s="166"/>
      <c r="BBB6" s="166"/>
      <c r="BBC6" s="166"/>
      <c r="BBD6" s="166"/>
      <c r="BBE6" s="166"/>
      <c r="BBF6" s="166"/>
      <c r="BBG6" s="166"/>
      <c r="BBH6" s="166"/>
      <c r="BBI6" s="166"/>
      <c r="BBJ6" s="166"/>
      <c r="BBK6" s="166"/>
      <c r="BBL6" s="166"/>
      <c r="BBM6" s="166"/>
      <c r="BBN6" s="166"/>
      <c r="BBO6" s="166"/>
      <c r="BBP6" s="166"/>
      <c r="BBQ6" s="166"/>
      <c r="BBR6" s="166"/>
      <c r="BBS6" s="166"/>
      <c r="BBT6" s="166"/>
      <c r="BBU6" s="166"/>
      <c r="BBV6" s="166"/>
      <c r="BBW6" s="166"/>
      <c r="BBX6" s="166"/>
      <c r="BBY6" s="166"/>
      <c r="BBZ6" s="166"/>
      <c r="BCA6" s="166"/>
      <c r="BCB6" s="166"/>
      <c r="BCC6" s="166"/>
      <c r="BCD6" s="166"/>
      <c r="BCE6" s="166"/>
      <c r="BCF6" s="166"/>
      <c r="BCG6" s="166"/>
      <c r="BCH6" s="166"/>
      <c r="BCI6" s="166"/>
      <c r="BCJ6" s="166"/>
      <c r="BCK6" s="166"/>
      <c r="BCL6" s="166"/>
      <c r="BCM6" s="166"/>
      <c r="BCN6" s="166"/>
      <c r="BCO6" s="166"/>
      <c r="BCP6" s="166"/>
      <c r="BCQ6" s="166"/>
      <c r="BCR6" s="166"/>
      <c r="BCS6" s="166"/>
      <c r="BCT6" s="166"/>
      <c r="BCU6" s="166"/>
      <c r="BCV6" s="166"/>
      <c r="BCW6" s="166"/>
      <c r="BCX6" s="166"/>
      <c r="BCY6" s="166"/>
      <c r="BCZ6" s="166"/>
      <c r="BDA6" s="166"/>
      <c r="BDB6" s="166"/>
      <c r="BDC6" s="166"/>
      <c r="BDD6" s="166"/>
      <c r="BDE6" s="166"/>
      <c r="BDF6" s="166"/>
      <c r="BDG6" s="166"/>
      <c r="BDH6" s="166"/>
      <c r="BDI6" s="166"/>
      <c r="BDJ6" s="166"/>
      <c r="BDK6" s="166"/>
      <c r="BDL6" s="166"/>
      <c r="BDM6" s="166"/>
      <c r="BDN6" s="166"/>
      <c r="BDO6" s="166"/>
      <c r="BDP6" s="166"/>
      <c r="BDQ6" s="166"/>
      <c r="BDR6" s="166"/>
      <c r="BDS6" s="166"/>
      <c r="BDT6" s="166"/>
      <c r="BDU6" s="166"/>
      <c r="BDV6" s="166"/>
      <c r="BDW6" s="166"/>
      <c r="BDX6" s="166"/>
      <c r="BDY6" s="166"/>
      <c r="BDZ6" s="166"/>
      <c r="BEA6" s="166"/>
      <c r="BEB6" s="166"/>
      <c r="BEC6" s="166"/>
      <c r="BED6" s="166"/>
      <c r="BEE6" s="166"/>
      <c r="BEF6" s="166"/>
      <c r="BEG6" s="166"/>
      <c r="BEH6" s="166"/>
      <c r="BEI6" s="166"/>
      <c r="BEJ6" s="166"/>
      <c r="BEK6" s="166"/>
      <c r="BEL6" s="166"/>
      <c r="BEM6" s="166"/>
      <c r="BEN6" s="166"/>
      <c r="BEO6" s="166"/>
      <c r="BEP6" s="166"/>
      <c r="BEQ6" s="166"/>
      <c r="BER6" s="166"/>
      <c r="BES6" s="166"/>
      <c r="BET6" s="166"/>
      <c r="BEU6" s="166"/>
      <c r="BEV6" s="166"/>
      <c r="BEW6" s="166"/>
      <c r="BEX6" s="166"/>
      <c r="BEY6" s="166"/>
      <c r="BEZ6" s="166"/>
      <c r="BFA6" s="166"/>
      <c r="BFB6" s="166"/>
      <c r="BFC6" s="166"/>
      <c r="BFD6" s="166"/>
      <c r="BFE6" s="166"/>
      <c r="BFF6" s="166"/>
      <c r="BFG6" s="166"/>
      <c r="BFH6" s="166"/>
      <c r="BFI6" s="166"/>
      <c r="BFJ6" s="166"/>
      <c r="BFK6" s="166"/>
      <c r="BFL6" s="166"/>
      <c r="BFM6" s="166"/>
      <c r="BFN6" s="166"/>
      <c r="BFO6" s="166"/>
      <c r="BFP6" s="166"/>
      <c r="BFQ6" s="166"/>
      <c r="BFR6" s="166"/>
      <c r="BFS6" s="166"/>
      <c r="BFT6" s="166"/>
      <c r="BFU6" s="166"/>
      <c r="BFV6" s="166"/>
      <c r="BFW6" s="166"/>
      <c r="BFX6" s="166"/>
      <c r="BFY6" s="166"/>
      <c r="BFZ6" s="166"/>
      <c r="BGA6" s="166"/>
      <c r="BGB6" s="166"/>
      <c r="BGC6" s="166"/>
      <c r="BGD6" s="166"/>
      <c r="BGE6" s="166"/>
      <c r="BGF6" s="166"/>
      <c r="BGG6" s="166"/>
      <c r="BGH6" s="166"/>
      <c r="BGI6" s="166"/>
      <c r="BGJ6" s="166"/>
      <c r="BGK6" s="166"/>
      <c r="BGL6" s="166"/>
      <c r="BGM6" s="166"/>
      <c r="BGN6" s="166"/>
      <c r="BGO6" s="166"/>
      <c r="BGP6" s="166"/>
      <c r="BGQ6" s="166"/>
      <c r="BGR6" s="166"/>
      <c r="BGS6" s="166"/>
      <c r="BGT6" s="166"/>
      <c r="BGU6" s="166"/>
      <c r="BGV6" s="166"/>
      <c r="BGW6" s="166"/>
      <c r="BGX6" s="166"/>
      <c r="BGY6" s="166"/>
      <c r="BGZ6" s="166"/>
      <c r="BHA6" s="166"/>
      <c r="BHB6" s="166"/>
      <c r="BHC6" s="166"/>
      <c r="BHD6" s="166"/>
      <c r="BHE6" s="166"/>
      <c r="BHF6" s="166"/>
      <c r="BHG6" s="166"/>
      <c r="BHH6" s="166"/>
      <c r="BHI6" s="166"/>
      <c r="BHJ6" s="166"/>
      <c r="BHK6" s="166"/>
      <c r="BHL6" s="166"/>
      <c r="BHM6" s="166"/>
      <c r="BHN6" s="166"/>
      <c r="BHO6" s="166"/>
      <c r="BHP6" s="166"/>
      <c r="BHQ6" s="166"/>
      <c r="BHR6" s="166"/>
      <c r="BHS6" s="166"/>
      <c r="BHT6" s="166"/>
      <c r="BHU6" s="166"/>
      <c r="BHV6" s="166"/>
      <c r="BHW6" s="166"/>
      <c r="BHX6" s="166"/>
      <c r="BHY6" s="166"/>
      <c r="BHZ6" s="166"/>
      <c r="BIA6" s="166"/>
      <c r="BIB6" s="166"/>
      <c r="BIC6" s="166"/>
      <c r="BID6" s="166"/>
      <c r="BIE6" s="166"/>
      <c r="BIF6" s="166"/>
      <c r="BIG6" s="166"/>
      <c r="BIH6" s="166"/>
      <c r="BII6" s="166"/>
      <c r="BIJ6" s="166"/>
      <c r="BIK6" s="166"/>
      <c r="BIL6" s="166"/>
      <c r="BIM6" s="166"/>
      <c r="BIN6" s="166"/>
      <c r="BIO6" s="166"/>
      <c r="BIP6" s="166"/>
      <c r="BIQ6" s="166"/>
      <c r="BIR6" s="166"/>
      <c r="BIS6" s="166"/>
      <c r="BIT6" s="166"/>
      <c r="BIU6" s="166"/>
      <c r="BIV6" s="166"/>
      <c r="BIW6" s="166"/>
      <c r="BIX6" s="166"/>
      <c r="BIY6" s="166"/>
      <c r="BIZ6" s="166"/>
      <c r="BJA6" s="166"/>
      <c r="BJB6" s="166"/>
      <c r="BJC6" s="166"/>
      <c r="BJD6" s="166"/>
      <c r="BJE6" s="166"/>
      <c r="BJF6" s="166"/>
      <c r="BJG6" s="166"/>
      <c r="BJH6" s="166"/>
      <c r="BJI6" s="166"/>
      <c r="BJJ6" s="166"/>
      <c r="BJK6" s="166"/>
      <c r="BJL6" s="166"/>
      <c r="BJM6" s="166"/>
      <c r="BJN6" s="166"/>
      <c r="BJO6" s="166"/>
      <c r="BJP6" s="166"/>
      <c r="BJQ6" s="166"/>
      <c r="BJR6" s="166"/>
      <c r="BJS6" s="166"/>
      <c r="BJT6" s="166"/>
      <c r="BJU6" s="166"/>
      <c r="BJV6" s="166"/>
      <c r="BJW6" s="166"/>
      <c r="BJX6" s="166"/>
      <c r="BJY6" s="166"/>
      <c r="BJZ6" s="166"/>
      <c r="BKA6" s="166"/>
      <c r="BKB6" s="166"/>
      <c r="BKC6" s="166"/>
      <c r="BKD6" s="166"/>
      <c r="BKE6" s="166"/>
      <c r="BKF6" s="166"/>
      <c r="BKG6" s="166"/>
      <c r="BKH6" s="166"/>
      <c r="BKI6" s="166"/>
      <c r="BKJ6" s="166"/>
      <c r="BKK6" s="166"/>
      <c r="BKL6" s="166"/>
      <c r="BKM6" s="166"/>
      <c r="BKN6" s="166"/>
      <c r="BKO6" s="166"/>
      <c r="BKP6" s="166"/>
      <c r="BKQ6" s="166"/>
      <c r="BKR6" s="166"/>
      <c r="BKS6" s="166"/>
      <c r="BKT6" s="166"/>
      <c r="BKU6" s="166"/>
      <c r="BKV6" s="166"/>
      <c r="BKW6" s="166"/>
      <c r="BKX6" s="166"/>
      <c r="BKY6" s="166"/>
      <c r="BKZ6" s="166"/>
      <c r="BLA6" s="166"/>
      <c r="BLB6" s="166"/>
      <c r="BLC6" s="166"/>
      <c r="BLD6" s="166"/>
      <c r="BLE6" s="166"/>
      <c r="BLF6" s="166"/>
      <c r="BLG6" s="166"/>
      <c r="BLH6" s="166"/>
      <c r="BLI6" s="166"/>
      <c r="BLJ6" s="166"/>
      <c r="BLK6" s="166"/>
      <c r="BLL6" s="166"/>
      <c r="BLM6" s="166"/>
      <c r="BLN6" s="166"/>
      <c r="BLO6" s="166"/>
      <c r="BLP6" s="166"/>
      <c r="BLQ6" s="166"/>
      <c r="BLR6" s="166"/>
      <c r="BLS6" s="166"/>
      <c r="BLT6" s="166"/>
      <c r="BLU6" s="166"/>
      <c r="BLV6" s="166"/>
      <c r="BLW6" s="166"/>
      <c r="BLX6" s="166"/>
      <c r="BLY6" s="166"/>
      <c r="BLZ6" s="166"/>
      <c r="BMA6" s="166"/>
      <c r="BMB6" s="166"/>
      <c r="BMC6" s="166"/>
      <c r="BMD6" s="166"/>
      <c r="BME6" s="166"/>
      <c r="BMF6" s="166"/>
      <c r="BMG6" s="166"/>
      <c r="BMH6" s="166"/>
      <c r="BMI6" s="166"/>
      <c r="BMJ6" s="166"/>
      <c r="BMK6" s="166"/>
      <c r="BML6" s="166"/>
      <c r="BMM6" s="166"/>
      <c r="BMN6" s="166"/>
      <c r="BMO6" s="166"/>
      <c r="BMP6" s="166"/>
      <c r="BMQ6" s="166"/>
      <c r="BMR6" s="166"/>
      <c r="BMS6" s="166"/>
      <c r="BMT6" s="166"/>
      <c r="BMU6" s="166"/>
      <c r="BMV6" s="166"/>
      <c r="BMW6" s="166"/>
      <c r="BMX6" s="166"/>
      <c r="BMY6" s="166"/>
      <c r="BMZ6" s="166"/>
      <c r="BNA6" s="166"/>
      <c r="BNB6" s="166"/>
      <c r="BNC6" s="166"/>
      <c r="BND6" s="166"/>
      <c r="BNE6" s="166"/>
      <c r="BNF6" s="166"/>
      <c r="BNG6" s="166"/>
      <c r="BNH6" s="166"/>
      <c r="BNI6" s="166"/>
      <c r="BNJ6" s="166"/>
      <c r="BNK6" s="166"/>
      <c r="BNL6" s="166"/>
      <c r="BNM6" s="166"/>
      <c r="BNN6" s="166"/>
      <c r="BNO6" s="166"/>
      <c r="BNP6" s="166"/>
      <c r="BNQ6" s="166"/>
      <c r="BNR6" s="166"/>
      <c r="BNS6" s="166"/>
      <c r="BNT6" s="166"/>
      <c r="BNU6" s="166"/>
      <c r="BNV6" s="166"/>
      <c r="BNW6" s="166"/>
      <c r="BNX6" s="166"/>
      <c r="BNY6" s="166"/>
      <c r="BNZ6" s="166"/>
      <c r="BOA6" s="166"/>
      <c r="BOB6" s="166"/>
      <c r="BOC6" s="166"/>
      <c r="BOD6" s="166"/>
      <c r="BOE6" s="166"/>
      <c r="BOF6" s="166"/>
      <c r="BOG6" s="166"/>
      <c r="BOH6" s="166"/>
      <c r="BOI6" s="166"/>
      <c r="BOJ6" s="166"/>
      <c r="BOK6" s="166"/>
      <c r="BOL6" s="166"/>
      <c r="BOM6" s="166"/>
      <c r="BON6" s="166"/>
      <c r="BOO6" s="166"/>
      <c r="BOP6" s="166"/>
      <c r="BOQ6" s="166"/>
      <c r="BOR6" s="166"/>
      <c r="BOS6" s="166"/>
      <c r="BOT6" s="166"/>
      <c r="BOU6" s="166"/>
      <c r="BOV6" s="166"/>
      <c r="BOW6" s="166"/>
      <c r="BOX6" s="166"/>
      <c r="BOY6" s="166"/>
      <c r="BOZ6" s="166"/>
      <c r="BPA6" s="166"/>
      <c r="BPB6" s="166"/>
      <c r="BPC6" s="166"/>
      <c r="BPD6" s="166"/>
      <c r="BPE6" s="166"/>
      <c r="BPF6" s="166"/>
      <c r="BPG6" s="166"/>
      <c r="BPH6" s="166"/>
      <c r="BPI6" s="166"/>
      <c r="BPJ6" s="166"/>
      <c r="BPK6" s="166"/>
      <c r="BPL6" s="166"/>
      <c r="BPM6" s="166"/>
      <c r="BPN6" s="166"/>
      <c r="BPO6" s="166"/>
      <c r="BPP6" s="166"/>
      <c r="BPQ6" s="166"/>
      <c r="BPR6" s="166"/>
      <c r="BPS6" s="166"/>
      <c r="BPT6" s="166"/>
      <c r="BPU6" s="166"/>
      <c r="BPV6" s="166"/>
      <c r="BPW6" s="166"/>
      <c r="BPX6" s="166"/>
      <c r="BPY6" s="166"/>
      <c r="BPZ6" s="166"/>
      <c r="BQA6" s="166"/>
      <c r="BQB6" s="166"/>
      <c r="BQC6" s="166"/>
      <c r="BQD6" s="166"/>
      <c r="BQE6" s="166"/>
      <c r="BQF6" s="166"/>
      <c r="BQG6" s="166"/>
      <c r="BQH6" s="166"/>
      <c r="BQI6" s="166"/>
      <c r="BQJ6" s="166"/>
      <c r="BQK6" s="166"/>
      <c r="BQL6" s="166"/>
      <c r="BQM6" s="166"/>
      <c r="BQN6" s="166"/>
      <c r="BQO6" s="166"/>
      <c r="BQP6" s="166"/>
      <c r="BQQ6" s="166"/>
      <c r="BQR6" s="166"/>
      <c r="BQS6" s="166"/>
      <c r="BQT6" s="166"/>
      <c r="BQU6" s="166"/>
      <c r="BQV6" s="166"/>
      <c r="BQW6" s="166"/>
      <c r="BQX6" s="166"/>
      <c r="BQY6" s="166"/>
      <c r="BQZ6" s="166"/>
      <c r="BRA6" s="166"/>
      <c r="BRB6" s="166"/>
      <c r="BRC6" s="166"/>
      <c r="BRD6" s="166"/>
      <c r="BRE6" s="166"/>
      <c r="BRF6" s="166"/>
      <c r="BRG6" s="166"/>
      <c r="BRH6" s="166"/>
      <c r="BRI6" s="166"/>
      <c r="BRJ6" s="166"/>
      <c r="BRK6" s="166"/>
      <c r="BRL6" s="166"/>
      <c r="BRM6" s="166"/>
      <c r="BRN6" s="166"/>
      <c r="BRO6" s="166"/>
      <c r="BRP6" s="166"/>
      <c r="BRQ6" s="166"/>
      <c r="BRR6" s="166"/>
      <c r="BRS6" s="166"/>
      <c r="BRT6" s="166"/>
      <c r="BRU6" s="166"/>
      <c r="BRV6" s="166"/>
      <c r="BRW6" s="166"/>
      <c r="BRX6" s="166"/>
      <c r="BRY6" s="166"/>
      <c r="BRZ6" s="166"/>
      <c r="BSA6" s="166"/>
      <c r="BSB6" s="166"/>
      <c r="BSC6" s="166"/>
      <c r="BSD6" s="166"/>
      <c r="BSE6" s="166"/>
      <c r="BSF6" s="166"/>
      <c r="BSG6" s="166"/>
      <c r="BSH6" s="166"/>
      <c r="BSI6" s="166"/>
      <c r="BSJ6" s="166"/>
      <c r="BSK6" s="166"/>
      <c r="BSL6" s="166"/>
      <c r="BSM6" s="166"/>
      <c r="BSN6" s="166"/>
      <c r="BSO6" s="166"/>
      <c r="BSP6" s="166"/>
      <c r="BSQ6" s="166"/>
      <c r="BSR6" s="166"/>
      <c r="BSS6" s="166"/>
      <c r="BST6" s="166"/>
      <c r="BSU6" s="166"/>
      <c r="BSV6" s="166"/>
      <c r="BSW6" s="166"/>
      <c r="BSX6" s="166"/>
      <c r="BSY6" s="166"/>
      <c r="BSZ6" s="166"/>
      <c r="BTA6" s="166"/>
      <c r="BTB6" s="166"/>
      <c r="BTC6" s="166"/>
      <c r="BTD6" s="166"/>
      <c r="BTE6" s="166"/>
      <c r="BTF6" s="166"/>
      <c r="BTG6" s="166"/>
      <c r="BTH6" s="166"/>
      <c r="BTI6" s="166"/>
      <c r="BTJ6" s="166"/>
      <c r="BTK6" s="166"/>
      <c r="BTL6" s="166"/>
      <c r="BTM6" s="166"/>
      <c r="BTN6" s="166"/>
      <c r="BTO6" s="166"/>
      <c r="BTP6" s="166"/>
      <c r="BTQ6" s="166"/>
      <c r="BTR6" s="166"/>
      <c r="BTS6" s="166"/>
      <c r="BTT6" s="166"/>
      <c r="BTU6" s="166"/>
      <c r="BTV6" s="166"/>
      <c r="BTW6" s="166"/>
      <c r="BTX6" s="166"/>
      <c r="BTY6" s="166"/>
      <c r="BTZ6" s="166"/>
      <c r="BUA6" s="166"/>
      <c r="BUB6" s="166"/>
      <c r="BUC6" s="166"/>
      <c r="BUD6" s="166"/>
      <c r="BUE6" s="166"/>
      <c r="BUF6" s="166"/>
      <c r="BUG6" s="166"/>
      <c r="BUH6" s="166"/>
      <c r="BUI6" s="166"/>
      <c r="BUJ6" s="166"/>
      <c r="BUK6" s="166"/>
      <c r="BUL6" s="166"/>
      <c r="BUM6" s="166"/>
      <c r="BUN6" s="166"/>
      <c r="BUO6" s="166"/>
      <c r="BUP6" s="166"/>
      <c r="BUQ6" s="166"/>
      <c r="BUR6" s="166"/>
      <c r="BUS6" s="166"/>
      <c r="BUT6" s="166"/>
      <c r="BUU6" s="166"/>
      <c r="BUV6" s="166"/>
      <c r="BUW6" s="166"/>
      <c r="BUX6" s="166"/>
      <c r="BUY6" s="166"/>
      <c r="BUZ6" s="166"/>
      <c r="BVA6" s="166"/>
      <c r="BVB6" s="166"/>
      <c r="BVC6" s="166"/>
      <c r="BVD6" s="166"/>
      <c r="BVE6" s="166"/>
      <c r="BVF6" s="166"/>
      <c r="BVG6" s="166"/>
      <c r="BVH6" s="166"/>
      <c r="BVI6" s="166"/>
      <c r="BVJ6" s="166"/>
      <c r="BVK6" s="166"/>
      <c r="BVL6" s="166"/>
      <c r="BVM6" s="166"/>
      <c r="BVN6" s="166"/>
      <c r="BVO6" s="166"/>
      <c r="BVP6" s="166"/>
      <c r="BVQ6" s="166"/>
      <c r="BVR6" s="166"/>
      <c r="BVS6" s="166"/>
      <c r="BVT6" s="166"/>
      <c r="BVU6" s="166"/>
      <c r="BVV6" s="166"/>
      <c r="BVW6" s="166"/>
      <c r="BVX6" s="166"/>
      <c r="BVY6" s="166"/>
      <c r="BVZ6" s="166"/>
      <c r="BWA6" s="166"/>
      <c r="BWB6" s="166"/>
      <c r="BWC6" s="166"/>
      <c r="BWD6" s="166"/>
      <c r="BWE6" s="166"/>
      <c r="BWF6" s="166"/>
      <c r="BWG6" s="166"/>
      <c r="BWH6" s="166"/>
      <c r="BWI6" s="166"/>
      <c r="BWJ6" s="166"/>
      <c r="BWK6" s="166"/>
      <c r="BWL6" s="166"/>
      <c r="BWM6" s="166"/>
      <c r="BWN6" s="166"/>
      <c r="BWO6" s="166"/>
      <c r="BWP6" s="166"/>
      <c r="BWQ6" s="166"/>
      <c r="BWR6" s="166"/>
      <c r="BWS6" s="166"/>
      <c r="BWT6" s="166"/>
      <c r="BWU6" s="166"/>
      <c r="BWV6" s="166"/>
      <c r="BWW6" s="166"/>
      <c r="BWX6" s="166"/>
      <c r="BWY6" s="166"/>
      <c r="BWZ6" s="166"/>
      <c r="BXA6" s="166"/>
      <c r="BXB6" s="166"/>
      <c r="BXC6" s="166"/>
      <c r="BXD6" s="166"/>
      <c r="BXE6" s="166"/>
      <c r="BXF6" s="166"/>
      <c r="BXG6" s="166"/>
      <c r="BXH6" s="166"/>
      <c r="BXI6" s="166"/>
      <c r="BXJ6" s="166"/>
      <c r="BXK6" s="166"/>
      <c r="BXL6" s="166"/>
      <c r="BXM6" s="166"/>
      <c r="BXN6" s="166"/>
      <c r="BXO6" s="166"/>
      <c r="BXP6" s="166"/>
      <c r="BXQ6" s="166"/>
      <c r="BXR6" s="166"/>
      <c r="BXS6" s="166"/>
      <c r="BXT6" s="166"/>
      <c r="BXU6" s="166"/>
      <c r="BXV6" s="166"/>
      <c r="BXW6" s="166"/>
      <c r="BXX6" s="166"/>
      <c r="BXY6" s="166"/>
      <c r="BXZ6" s="166"/>
      <c r="BYA6" s="166"/>
      <c r="BYB6" s="166"/>
      <c r="BYC6" s="166"/>
      <c r="BYD6" s="166"/>
      <c r="BYE6" s="166"/>
      <c r="BYF6" s="166"/>
      <c r="BYG6" s="166"/>
      <c r="BYH6" s="166"/>
      <c r="BYI6" s="166"/>
      <c r="BYJ6" s="166"/>
      <c r="BYK6" s="166"/>
      <c r="BYL6" s="166"/>
      <c r="BYM6" s="166"/>
      <c r="BYN6" s="166"/>
      <c r="BYO6" s="166"/>
      <c r="BYP6" s="166"/>
      <c r="BYQ6" s="166"/>
      <c r="BYR6" s="166"/>
      <c r="BYS6" s="166"/>
      <c r="BYT6" s="166"/>
      <c r="BYU6" s="166"/>
      <c r="BYV6" s="166"/>
      <c r="BYW6" s="166"/>
      <c r="BYX6" s="166"/>
      <c r="BYY6" s="166"/>
      <c r="BYZ6" s="166"/>
      <c r="BZA6" s="166"/>
      <c r="BZB6" s="166"/>
      <c r="BZC6" s="166"/>
      <c r="BZD6" s="166"/>
      <c r="BZE6" s="166"/>
      <c r="BZF6" s="166"/>
      <c r="BZG6" s="166"/>
      <c r="BZH6" s="166"/>
      <c r="BZI6" s="166"/>
      <c r="BZJ6" s="166"/>
      <c r="BZK6" s="166"/>
      <c r="BZL6" s="166"/>
      <c r="BZM6" s="166"/>
      <c r="BZN6" s="166"/>
      <c r="BZO6" s="166"/>
      <c r="BZP6" s="166"/>
      <c r="BZQ6" s="166"/>
      <c r="BZR6" s="166"/>
      <c r="BZS6" s="166"/>
      <c r="BZT6" s="166"/>
      <c r="BZU6" s="166"/>
      <c r="BZV6" s="166"/>
      <c r="BZW6" s="166"/>
      <c r="BZX6" s="166"/>
      <c r="BZY6" s="166"/>
      <c r="BZZ6" s="166"/>
      <c r="CAA6" s="166"/>
      <c r="CAB6" s="166"/>
      <c r="CAC6" s="166"/>
      <c r="CAD6" s="166"/>
      <c r="CAE6" s="166"/>
      <c r="CAF6" s="166"/>
      <c r="CAG6" s="166"/>
      <c r="CAH6" s="166"/>
      <c r="CAI6" s="166"/>
      <c r="CAJ6" s="166"/>
      <c r="CAK6" s="166"/>
      <c r="CAL6" s="166"/>
      <c r="CAM6" s="166"/>
      <c r="CAN6" s="166"/>
      <c r="CAO6" s="166"/>
      <c r="CAP6" s="166"/>
      <c r="CAQ6" s="166"/>
      <c r="CAR6" s="166"/>
      <c r="CAS6" s="166"/>
      <c r="CAT6" s="166"/>
      <c r="CAU6" s="166"/>
      <c r="CAV6" s="166"/>
      <c r="CAW6" s="166"/>
      <c r="CAX6" s="166"/>
      <c r="CAY6" s="166"/>
      <c r="CAZ6" s="166"/>
      <c r="CBA6" s="166"/>
      <c r="CBB6" s="166"/>
      <c r="CBC6" s="166"/>
      <c r="CBD6" s="166"/>
      <c r="CBE6" s="166"/>
      <c r="CBF6" s="166"/>
      <c r="CBG6" s="166"/>
      <c r="CBH6" s="166"/>
      <c r="CBI6" s="166"/>
      <c r="CBJ6" s="166"/>
      <c r="CBK6" s="166"/>
      <c r="CBL6" s="166"/>
      <c r="CBM6" s="166"/>
      <c r="CBN6" s="166"/>
      <c r="CBO6" s="166"/>
      <c r="CBP6" s="166"/>
      <c r="CBQ6" s="166"/>
      <c r="CBR6" s="166"/>
      <c r="CBS6" s="166"/>
      <c r="CBT6" s="166"/>
      <c r="CBU6" s="166"/>
      <c r="CBV6" s="166"/>
      <c r="CBW6" s="166"/>
      <c r="CBX6" s="166"/>
      <c r="CBY6" s="166"/>
      <c r="CBZ6" s="166"/>
      <c r="CCA6" s="166"/>
      <c r="CCB6" s="166"/>
      <c r="CCC6" s="166"/>
      <c r="CCD6" s="166"/>
      <c r="CCE6" s="166"/>
      <c r="CCF6" s="166"/>
      <c r="CCG6" s="166"/>
      <c r="CCH6" s="166"/>
      <c r="CCI6" s="166"/>
      <c r="CCJ6" s="166"/>
      <c r="CCK6" s="166"/>
      <c r="CCL6" s="166"/>
      <c r="CCM6" s="166"/>
      <c r="CCN6" s="166"/>
      <c r="CCO6" s="166"/>
      <c r="CCP6" s="166"/>
      <c r="CCQ6" s="166"/>
      <c r="CCR6" s="166"/>
      <c r="CCS6" s="166"/>
      <c r="CCT6" s="166"/>
      <c r="CCU6" s="166"/>
      <c r="CCV6" s="166"/>
      <c r="CCW6" s="166"/>
      <c r="CCX6" s="166"/>
      <c r="CCY6" s="166"/>
      <c r="CCZ6" s="166"/>
      <c r="CDA6" s="166"/>
      <c r="CDB6" s="166"/>
      <c r="CDC6" s="166"/>
      <c r="CDD6" s="166"/>
      <c r="CDE6" s="166"/>
      <c r="CDF6" s="166"/>
      <c r="CDG6" s="166"/>
      <c r="CDH6" s="166"/>
      <c r="CDI6" s="166"/>
      <c r="CDJ6" s="166"/>
      <c r="CDK6" s="166"/>
      <c r="CDL6" s="166"/>
      <c r="CDM6" s="166"/>
      <c r="CDN6" s="166"/>
      <c r="CDO6" s="166"/>
      <c r="CDP6" s="166"/>
      <c r="CDQ6" s="166"/>
      <c r="CDR6" s="166"/>
      <c r="CDS6" s="166"/>
      <c r="CDT6" s="166"/>
      <c r="CDU6" s="166"/>
      <c r="CDV6" s="166"/>
      <c r="CDW6" s="166"/>
      <c r="CDX6" s="166"/>
      <c r="CDY6" s="166"/>
      <c r="CDZ6" s="166"/>
      <c r="CEA6" s="166"/>
      <c r="CEB6" s="166"/>
      <c r="CEC6" s="166"/>
      <c r="CED6" s="166"/>
      <c r="CEE6" s="166"/>
      <c r="CEF6" s="166"/>
      <c r="CEG6" s="166"/>
      <c r="CEH6" s="166"/>
      <c r="CEI6" s="166"/>
      <c r="CEJ6" s="166"/>
      <c r="CEK6" s="166"/>
      <c r="CEL6" s="166"/>
      <c r="CEM6" s="166"/>
      <c r="CEN6" s="166"/>
      <c r="CEO6" s="166"/>
      <c r="CEP6" s="166"/>
      <c r="CEQ6" s="166"/>
      <c r="CER6" s="166"/>
      <c r="CES6" s="166"/>
      <c r="CET6" s="166"/>
      <c r="CEU6" s="166"/>
      <c r="CEV6" s="166"/>
      <c r="CEW6" s="166"/>
      <c r="CEX6" s="166"/>
      <c r="CEY6" s="166"/>
      <c r="CEZ6" s="166"/>
      <c r="CFA6" s="166"/>
      <c r="CFB6" s="166"/>
      <c r="CFC6" s="166"/>
      <c r="CFD6" s="166"/>
      <c r="CFE6" s="166"/>
      <c r="CFF6" s="166"/>
      <c r="CFG6" s="166"/>
      <c r="CFH6" s="166"/>
      <c r="CFI6" s="166"/>
      <c r="CFJ6" s="166"/>
      <c r="CFK6" s="166"/>
      <c r="CFL6" s="166"/>
      <c r="CFM6" s="166"/>
      <c r="CFN6" s="166"/>
      <c r="CFO6" s="166"/>
      <c r="CFP6" s="166"/>
      <c r="CFQ6" s="166"/>
      <c r="CFR6" s="166"/>
      <c r="CFS6" s="166"/>
      <c r="CFT6" s="166"/>
      <c r="CFU6" s="166"/>
      <c r="CFV6" s="166"/>
      <c r="CFW6" s="166"/>
      <c r="CFX6" s="166"/>
      <c r="CFY6" s="166"/>
      <c r="CFZ6" s="166"/>
      <c r="CGA6" s="166"/>
      <c r="CGB6" s="166"/>
      <c r="CGC6" s="166"/>
      <c r="CGD6" s="166"/>
      <c r="CGE6" s="166"/>
      <c r="CGF6" s="166"/>
      <c r="CGG6" s="166"/>
      <c r="CGH6" s="166"/>
      <c r="CGI6" s="166"/>
      <c r="CGJ6" s="166"/>
      <c r="CGK6" s="166"/>
      <c r="CGL6" s="166"/>
      <c r="CGM6" s="166"/>
      <c r="CGN6" s="166"/>
      <c r="CGO6" s="166"/>
      <c r="CGP6" s="166"/>
      <c r="CGQ6" s="166"/>
      <c r="CGR6" s="166"/>
      <c r="CGS6" s="166"/>
      <c r="CGT6" s="166"/>
      <c r="CGU6" s="166"/>
      <c r="CGV6" s="166"/>
      <c r="CGW6" s="166"/>
      <c r="CGX6" s="166"/>
      <c r="CGY6" s="166"/>
      <c r="CGZ6" s="166"/>
      <c r="CHA6" s="166"/>
      <c r="CHB6" s="166"/>
      <c r="CHC6" s="166"/>
      <c r="CHD6" s="166"/>
      <c r="CHE6" s="166"/>
      <c r="CHF6" s="166"/>
      <c r="CHG6" s="166"/>
      <c r="CHH6" s="166"/>
      <c r="CHI6" s="166"/>
      <c r="CHJ6" s="166"/>
      <c r="CHK6" s="166"/>
      <c r="CHL6" s="166"/>
      <c r="CHM6" s="166"/>
      <c r="CHN6" s="166"/>
      <c r="CHO6" s="166"/>
      <c r="CHP6" s="166"/>
      <c r="CHQ6" s="166"/>
      <c r="CHR6" s="166"/>
      <c r="CHS6" s="166"/>
      <c r="CHT6" s="166"/>
      <c r="CHU6" s="166"/>
      <c r="CHV6" s="166"/>
      <c r="CHW6" s="166"/>
      <c r="CHX6" s="166"/>
      <c r="CHY6" s="166"/>
      <c r="CHZ6" s="166"/>
      <c r="CIA6" s="166"/>
      <c r="CIB6" s="166"/>
      <c r="CIC6" s="166"/>
      <c r="CID6" s="166"/>
      <c r="CIE6" s="166"/>
      <c r="CIF6" s="166"/>
      <c r="CIG6" s="166"/>
      <c r="CIH6" s="166"/>
      <c r="CII6" s="166"/>
      <c r="CIJ6" s="166"/>
      <c r="CIK6" s="166"/>
      <c r="CIL6" s="166"/>
      <c r="CIM6" s="166"/>
      <c r="CIN6" s="166"/>
      <c r="CIO6" s="166"/>
      <c r="CIP6" s="166"/>
      <c r="CIQ6" s="166"/>
      <c r="CIR6" s="166"/>
      <c r="CIS6" s="166"/>
      <c r="CIT6" s="166"/>
      <c r="CIU6" s="166"/>
      <c r="CIV6" s="166"/>
      <c r="CIW6" s="166"/>
      <c r="CIX6" s="166"/>
      <c r="CIY6" s="166"/>
      <c r="CIZ6" s="166"/>
      <c r="CJA6" s="166"/>
      <c r="CJB6" s="166"/>
      <c r="CJC6" s="166"/>
      <c r="CJD6" s="166"/>
      <c r="CJE6" s="166"/>
      <c r="CJF6" s="166"/>
      <c r="CJG6" s="166"/>
      <c r="CJH6" s="166"/>
      <c r="CJI6" s="166"/>
      <c r="CJJ6" s="166"/>
      <c r="CJK6" s="166"/>
      <c r="CJL6" s="166"/>
      <c r="CJM6" s="166"/>
      <c r="CJN6" s="166"/>
      <c r="CJO6" s="166"/>
      <c r="CJP6" s="166"/>
      <c r="CJQ6" s="166"/>
      <c r="CJR6" s="166"/>
      <c r="CJS6" s="166"/>
      <c r="CJT6" s="166"/>
      <c r="CJU6" s="166"/>
      <c r="CJV6" s="166"/>
      <c r="CJW6" s="166"/>
      <c r="CJX6" s="166"/>
      <c r="CJY6" s="166"/>
      <c r="CJZ6" s="166"/>
      <c r="CKA6" s="166"/>
      <c r="CKB6" s="166"/>
      <c r="CKC6" s="166"/>
      <c r="CKD6" s="166"/>
      <c r="CKE6" s="166"/>
      <c r="CKF6" s="166"/>
      <c r="CKG6" s="166"/>
      <c r="CKH6" s="166"/>
      <c r="CKI6" s="166"/>
      <c r="CKJ6" s="166"/>
      <c r="CKK6" s="166"/>
      <c r="CKL6" s="166"/>
      <c r="CKM6" s="166"/>
      <c r="CKN6" s="166"/>
      <c r="CKO6" s="166"/>
      <c r="CKP6" s="166"/>
      <c r="CKQ6" s="166"/>
      <c r="CKR6" s="166"/>
      <c r="CKS6" s="166"/>
      <c r="CKT6" s="166"/>
      <c r="CKU6" s="166"/>
      <c r="CKV6" s="166"/>
      <c r="CKW6" s="166"/>
      <c r="CKX6" s="166"/>
      <c r="CKY6" s="166"/>
      <c r="CKZ6" s="166"/>
      <c r="CLA6" s="166"/>
      <c r="CLB6" s="166"/>
      <c r="CLC6" s="166"/>
      <c r="CLD6" s="166"/>
      <c r="CLE6" s="166"/>
      <c r="CLF6" s="166"/>
      <c r="CLG6" s="166"/>
      <c r="CLH6" s="166"/>
      <c r="CLI6" s="166"/>
      <c r="CLJ6" s="166"/>
      <c r="CLK6" s="166"/>
      <c r="CLL6" s="166"/>
      <c r="CLM6" s="166"/>
      <c r="CLN6" s="166"/>
      <c r="CLO6" s="166"/>
      <c r="CLP6" s="166"/>
      <c r="CLQ6" s="166"/>
      <c r="CLR6" s="166"/>
      <c r="CLS6" s="166"/>
      <c r="CLT6" s="166"/>
      <c r="CLU6" s="166"/>
      <c r="CLV6" s="166"/>
      <c r="CLW6" s="166"/>
      <c r="CLX6" s="166"/>
      <c r="CLY6" s="166"/>
      <c r="CLZ6" s="166"/>
      <c r="CMA6" s="166"/>
      <c r="CMB6" s="166"/>
      <c r="CMC6" s="166"/>
      <c r="CMD6" s="166"/>
      <c r="CME6" s="166"/>
      <c r="CMF6" s="166"/>
      <c r="CMG6" s="166"/>
      <c r="CMH6" s="166"/>
      <c r="CMI6" s="166"/>
      <c r="CMJ6" s="166"/>
      <c r="CMK6" s="166"/>
      <c r="CML6" s="166"/>
      <c r="CMM6" s="166"/>
      <c r="CMN6" s="166"/>
      <c r="CMO6" s="166"/>
      <c r="CMP6" s="166"/>
      <c r="CMQ6" s="166"/>
      <c r="CMR6" s="166"/>
      <c r="CMS6" s="166"/>
      <c r="CMT6" s="166"/>
      <c r="CMU6" s="166"/>
      <c r="CMV6" s="166"/>
      <c r="CMW6" s="166"/>
      <c r="CMX6" s="166"/>
      <c r="CMY6" s="166"/>
      <c r="CMZ6" s="166"/>
      <c r="CNA6" s="166"/>
      <c r="CNB6" s="166"/>
      <c r="CNC6" s="166"/>
      <c r="CND6" s="166"/>
      <c r="CNE6" s="166"/>
      <c r="CNF6" s="166"/>
      <c r="CNG6" s="166"/>
      <c r="CNH6" s="166"/>
      <c r="CNI6" s="166"/>
      <c r="CNJ6" s="166"/>
      <c r="CNK6" s="166"/>
      <c r="CNL6" s="166"/>
      <c r="CNM6" s="166"/>
      <c r="CNN6" s="166"/>
      <c r="CNO6" s="166"/>
      <c r="CNP6" s="166"/>
      <c r="CNQ6" s="166"/>
      <c r="CNR6" s="166"/>
      <c r="CNS6" s="166"/>
      <c r="CNT6" s="166"/>
      <c r="CNU6" s="166"/>
      <c r="CNV6" s="166"/>
      <c r="CNW6" s="166"/>
      <c r="CNX6" s="166"/>
      <c r="CNY6" s="166"/>
      <c r="CNZ6" s="166"/>
      <c r="COA6" s="166"/>
      <c r="COB6" s="166"/>
      <c r="COC6" s="166"/>
      <c r="COD6" s="166"/>
      <c r="COE6" s="166"/>
      <c r="COF6" s="166"/>
      <c r="COG6" s="166"/>
      <c r="COH6" s="166"/>
      <c r="COI6" s="166"/>
      <c r="COJ6" s="166"/>
      <c r="COK6" s="166"/>
      <c r="COL6" s="166"/>
      <c r="COM6" s="166"/>
      <c r="CON6" s="166"/>
      <c r="COO6" s="166"/>
      <c r="COP6" s="166"/>
      <c r="COQ6" s="166"/>
      <c r="COR6" s="166"/>
      <c r="COS6" s="166"/>
      <c r="COT6" s="166"/>
      <c r="COU6" s="166"/>
      <c r="COV6" s="166"/>
      <c r="COW6" s="166"/>
      <c r="COX6" s="166"/>
      <c r="COY6" s="166"/>
      <c r="COZ6" s="166"/>
      <c r="CPA6" s="166"/>
      <c r="CPB6" s="166"/>
      <c r="CPC6" s="166"/>
      <c r="CPD6" s="166"/>
      <c r="CPE6" s="166"/>
      <c r="CPF6" s="166"/>
      <c r="CPG6" s="166"/>
      <c r="CPH6" s="166"/>
      <c r="CPI6" s="166"/>
      <c r="CPJ6" s="166"/>
      <c r="CPK6" s="166"/>
      <c r="CPL6" s="166"/>
      <c r="CPM6" s="166"/>
      <c r="CPN6" s="166"/>
      <c r="CPO6" s="166"/>
      <c r="CPP6" s="166"/>
      <c r="CPQ6" s="166"/>
      <c r="CPR6" s="166"/>
      <c r="CPS6" s="166"/>
      <c r="CPT6" s="166"/>
      <c r="CPU6" s="166"/>
      <c r="CPV6" s="166"/>
      <c r="CPW6" s="166"/>
      <c r="CPX6" s="166"/>
      <c r="CPY6" s="166"/>
      <c r="CPZ6" s="166"/>
      <c r="CQA6" s="166"/>
      <c r="CQB6" s="166"/>
      <c r="CQC6" s="166"/>
      <c r="CQD6" s="166"/>
      <c r="CQE6" s="166"/>
      <c r="CQF6" s="166"/>
      <c r="CQG6" s="166"/>
      <c r="CQH6" s="166"/>
      <c r="CQI6" s="166"/>
      <c r="CQJ6" s="166"/>
      <c r="CQK6" s="166"/>
      <c r="CQL6" s="166"/>
      <c r="CQM6" s="166"/>
      <c r="CQN6" s="166"/>
      <c r="CQO6" s="166"/>
      <c r="CQP6" s="166"/>
      <c r="CQQ6" s="166"/>
      <c r="CQR6" s="166"/>
      <c r="CQS6" s="166"/>
      <c r="CQT6" s="166"/>
      <c r="CQU6" s="166"/>
      <c r="CQV6" s="166"/>
      <c r="CQW6" s="166"/>
      <c r="CQX6" s="166"/>
      <c r="CQY6" s="166"/>
      <c r="CQZ6" s="166"/>
      <c r="CRA6" s="166"/>
      <c r="CRB6" s="166"/>
      <c r="CRC6" s="166"/>
      <c r="CRD6" s="166"/>
      <c r="CRE6" s="166"/>
      <c r="CRF6" s="166"/>
      <c r="CRG6" s="166"/>
      <c r="CRH6" s="166"/>
      <c r="CRI6" s="166"/>
      <c r="CRJ6" s="166"/>
      <c r="CRK6" s="166"/>
      <c r="CRL6" s="166"/>
      <c r="CRM6" s="166"/>
      <c r="CRN6" s="166"/>
      <c r="CRO6" s="166"/>
      <c r="CRP6" s="166"/>
      <c r="CRQ6" s="166"/>
      <c r="CRR6" s="166"/>
      <c r="CRS6" s="166"/>
      <c r="CRT6" s="166"/>
      <c r="CRU6" s="166"/>
      <c r="CRV6" s="166"/>
      <c r="CRW6" s="166"/>
      <c r="CRX6" s="166"/>
      <c r="CRY6" s="166"/>
      <c r="CRZ6" s="166"/>
      <c r="CSA6" s="166"/>
      <c r="CSB6" s="166"/>
      <c r="CSC6" s="166"/>
      <c r="CSD6" s="166"/>
      <c r="CSE6" s="166"/>
      <c r="CSF6" s="166"/>
      <c r="CSG6" s="166"/>
      <c r="CSH6" s="166"/>
      <c r="CSI6" s="166"/>
      <c r="CSJ6" s="166"/>
      <c r="CSK6" s="166"/>
      <c r="CSL6" s="166"/>
      <c r="CSM6" s="166"/>
      <c r="CSN6" s="166"/>
      <c r="CSO6" s="166"/>
      <c r="CSP6" s="166"/>
      <c r="CSQ6" s="166"/>
      <c r="CSR6" s="166"/>
      <c r="CSS6" s="166"/>
      <c r="CST6" s="166"/>
      <c r="CSU6" s="166"/>
      <c r="CSV6" s="166"/>
      <c r="CSW6" s="166"/>
      <c r="CSX6" s="166"/>
      <c r="CSY6" s="166"/>
      <c r="CSZ6" s="166"/>
      <c r="CTA6" s="166"/>
      <c r="CTB6" s="166"/>
      <c r="CTC6" s="166"/>
      <c r="CTD6" s="166"/>
      <c r="CTE6" s="166"/>
      <c r="CTF6" s="166"/>
      <c r="CTG6" s="166"/>
      <c r="CTH6" s="166"/>
      <c r="CTI6" s="166"/>
      <c r="CTJ6" s="166"/>
      <c r="CTK6" s="166"/>
      <c r="CTL6" s="166"/>
      <c r="CTM6" s="166"/>
      <c r="CTN6" s="166"/>
      <c r="CTO6" s="166"/>
      <c r="CTP6" s="166"/>
      <c r="CTQ6" s="166"/>
      <c r="CTR6" s="166"/>
      <c r="CTS6" s="166"/>
      <c r="CTT6" s="166"/>
      <c r="CTU6" s="166"/>
      <c r="CTV6" s="166"/>
      <c r="CTW6" s="166"/>
      <c r="CTX6" s="166"/>
      <c r="CTY6" s="166"/>
      <c r="CTZ6" s="166"/>
      <c r="CUA6" s="166"/>
      <c r="CUB6" s="166"/>
      <c r="CUC6" s="166"/>
      <c r="CUD6" s="166"/>
      <c r="CUE6" s="166"/>
      <c r="CUF6" s="166"/>
      <c r="CUG6" s="166"/>
      <c r="CUH6" s="166"/>
      <c r="CUI6" s="166"/>
      <c r="CUJ6" s="166"/>
      <c r="CUK6" s="166"/>
      <c r="CUL6" s="166"/>
      <c r="CUM6" s="166"/>
      <c r="CUN6" s="166"/>
      <c r="CUO6" s="166"/>
      <c r="CUP6" s="166"/>
      <c r="CUQ6" s="166"/>
      <c r="CUR6" s="166"/>
      <c r="CUS6" s="166"/>
      <c r="CUT6" s="166"/>
      <c r="CUU6" s="166"/>
      <c r="CUV6" s="166"/>
      <c r="CUW6" s="166"/>
      <c r="CUX6" s="166"/>
      <c r="CUY6" s="166"/>
      <c r="CUZ6" s="166"/>
      <c r="CVA6" s="166"/>
      <c r="CVB6" s="166"/>
      <c r="CVC6" s="166"/>
      <c r="CVD6" s="166"/>
      <c r="CVE6" s="166"/>
      <c r="CVF6" s="166"/>
      <c r="CVG6" s="166"/>
      <c r="CVH6" s="166"/>
      <c r="CVI6" s="166"/>
      <c r="CVJ6" s="166"/>
      <c r="CVK6" s="166"/>
      <c r="CVL6" s="166"/>
      <c r="CVM6" s="166"/>
      <c r="CVN6" s="166"/>
      <c r="CVO6" s="166"/>
      <c r="CVP6" s="166"/>
      <c r="CVQ6" s="166"/>
      <c r="CVR6" s="166"/>
      <c r="CVS6" s="166"/>
      <c r="CVT6" s="166"/>
      <c r="CVU6" s="166"/>
      <c r="CVV6" s="166"/>
      <c r="CVW6" s="166"/>
      <c r="CVX6" s="166"/>
      <c r="CVY6" s="166"/>
      <c r="CVZ6" s="166"/>
      <c r="CWA6" s="166"/>
      <c r="CWB6" s="166"/>
      <c r="CWC6" s="166"/>
      <c r="CWD6" s="166"/>
      <c r="CWE6" s="166"/>
      <c r="CWF6" s="166"/>
      <c r="CWG6" s="166"/>
      <c r="CWH6" s="166"/>
      <c r="CWI6" s="166"/>
      <c r="CWJ6" s="166"/>
      <c r="CWK6" s="166"/>
      <c r="CWL6" s="166"/>
      <c r="CWM6" s="166"/>
      <c r="CWN6" s="166"/>
      <c r="CWO6" s="166"/>
      <c r="CWP6" s="166"/>
      <c r="CWQ6" s="166"/>
      <c r="CWR6" s="166"/>
      <c r="CWS6" s="166"/>
      <c r="CWT6" s="166"/>
      <c r="CWU6" s="166"/>
      <c r="CWV6" s="166"/>
      <c r="CWW6" s="166"/>
      <c r="CWX6" s="166"/>
      <c r="CWY6" s="166"/>
      <c r="CWZ6" s="166"/>
      <c r="CXA6" s="166"/>
      <c r="CXB6" s="166"/>
      <c r="CXC6" s="166"/>
      <c r="CXD6" s="166"/>
      <c r="CXE6" s="166"/>
      <c r="CXF6" s="166"/>
      <c r="CXG6" s="166"/>
      <c r="CXH6" s="166"/>
      <c r="CXI6" s="166"/>
      <c r="CXJ6" s="166"/>
      <c r="CXK6" s="166"/>
      <c r="CXL6" s="166"/>
      <c r="CXM6" s="166"/>
      <c r="CXN6" s="166"/>
      <c r="CXO6" s="166"/>
      <c r="CXP6" s="166"/>
      <c r="CXQ6" s="166"/>
      <c r="CXR6" s="166"/>
      <c r="CXS6" s="166"/>
      <c r="CXT6" s="166"/>
      <c r="CXU6" s="166"/>
      <c r="CXV6" s="166"/>
      <c r="CXW6" s="166"/>
      <c r="CXX6" s="166"/>
      <c r="CXY6" s="166"/>
      <c r="CXZ6" s="166"/>
      <c r="CYA6" s="166"/>
      <c r="CYB6" s="166"/>
      <c r="CYC6" s="166"/>
      <c r="CYD6" s="166"/>
      <c r="CYE6" s="166"/>
      <c r="CYF6" s="166"/>
      <c r="CYG6" s="166"/>
      <c r="CYH6" s="166"/>
      <c r="CYI6" s="166"/>
      <c r="CYJ6" s="166"/>
      <c r="CYK6" s="166"/>
      <c r="CYL6" s="166"/>
      <c r="CYM6" s="166"/>
      <c r="CYN6" s="166"/>
      <c r="CYO6" s="166"/>
      <c r="CYP6" s="166"/>
      <c r="CYQ6" s="166"/>
      <c r="CYR6" s="166"/>
      <c r="CYS6" s="166"/>
      <c r="CYT6" s="166"/>
      <c r="CYU6" s="166"/>
      <c r="CYV6" s="166"/>
      <c r="CYW6" s="166"/>
      <c r="CYX6" s="166"/>
      <c r="CYY6" s="166"/>
      <c r="CYZ6" s="166"/>
      <c r="CZA6" s="166"/>
      <c r="CZB6" s="166"/>
      <c r="CZC6" s="166"/>
      <c r="CZD6" s="166"/>
      <c r="CZE6" s="166"/>
      <c r="CZF6" s="166"/>
      <c r="CZG6" s="166"/>
      <c r="CZH6" s="166"/>
      <c r="CZI6" s="166"/>
      <c r="CZJ6" s="166"/>
      <c r="CZK6" s="166"/>
      <c r="CZL6" s="166"/>
      <c r="CZM6" s="166"/>
      <c r="CZN6" s="166"/>
      <c r="CZO6" s="166"/>
      <c r="CZP6" s="166"/>
      <c r="CZQ6" s="166"/>
      <c r="CZR6" s="166"/>
      <c r="CZS6" s="166"/>
      <c r="CZT6" s="166"/>
      <c r="CZU6" s="166"/>
      <c r="CZV6" s="166"/>
      <c r="CZW6" s="166"/>
      <c r="CZX6" s="166"/>
      <c r="CZY6" s="166"/>
      <c r="CZZ6" s="166"/>
      <c r="DAA6" s="166"/>
      <c r="DAB6" s="166"/>
      <c r="DAC6" s="166"/>
      <c r="DAD6" s="166"/>
      <c r="DAE6" s="166"/>
      <c r="DAF6" s="166"/>
      <c r="DAG6" s="166"/>
      <c r="DAH6" s="166"/>
      <c r="DAI6" s="166"/>
      <c r="DAJ6" s="166"/>
      <c r="DAK6" s="166"/>
      <c r="DAL6" s="166"/>
      <c r="DAM6" s="166"/>
      <c r="DAN6" s="166"/>
      <c r="DAO6" s="166"/>
      <c r="DAP6" s="166"/>
      <c r="DAQ6" s="166"/>
      <c r="DAR6" s="166"/>
      <c r="DAS6" s="166"/>
      <c r="DAT6" s="166"/>
      <c r="DAU6" s="166"/>
      <c r="DAV6" s="166"/>
      <c r="DAW6" s="166"/>
      <c r="DAX6" s="166"/>
      <c r="DAY6" s="166"/>
      <c r="DAZ6" s="166"/>
      <c r="DBA6" s="166"/>
      <c r="DBB6" s="166"/>
      <c r="DBC6" s="166"/>
      <c r="DBD6" s="166"/>
      <c r="DBE6" s="166"/>
      <c r="DBF6" s="166"/>
      <c r="DBG6" s="166"/>
      <c r="DBH6" s="166"/>
      <c r="DBI6" s="166"/>
      <c r="DBJ6" s="166"/>
      <c r="DBK6" s="166"/>
      <c r="DBL6" s="166"/>
      <c r="DBM6" s="166"/>
      <c r="DBN6" s="166"/>
      <c r="DBO6" s="166"/>
      <c r="DBP6" s="166"/>
      <c r="DBQ6" s="166"/>
      <c r="DBR6" s="166"/>
      <c r="DBS6" s="166"/>
      <c r="DBT6" s="166"/>
      <c r="DBU6" s="166"/>
      <c r="DBV6" s="166"/>
      <c r="DBW6" s="166"/>
      <c r="DBX6" s="166"/>
      <c r="DBY6" s="166"/>
      <c r="DBZ6" s="166"/>
      <c r="DCA6" s="166"/>
      <c r="DCB6" s="166"/>
      <c r="DCC6" s="166"/>
      <c r="DCD6" s="166"/>
      <c r="DCE6" s="166"/>
      <c r="DCF6" s="166"/>
      <c r="DCG6" s="166"/>
      <c r="DCH6" s="166"/>
      <c r="DCI6" s="166"/>
      <c r="DCJ6" s="166"/>
      <c r="DCK6" s="166"/>
      <c r="DCL6" s="166"/>
      <c r="DCM6" s="166"/>
      <c r="DCN6" s="166"/>
      <c r="DCO6" s="166"/>
      <c r="DCP6" s="166"/>
      <c r="DCQ6" s="166"/>
      <c r="DCR6" s="166"/>
      <c r="DCS6" s="166"/>
      <c r="DCT6" s="166"/>
      <c r="DCU6" s="166"/>
      <c r="DCV6" s="166"/>
      <c r="DCW6" s="166"/>
      <c r="DCX6" s="166"/>
      <c r="DCY6" s="166"/>
      <c r="DCZ6" s="166"/>
      <c r="DDA6" s="166"/>
      <c r="DDB6" s="166"/>
      <c r="DDC6" s="166"/>
      <c r="DDD6" s="166"/>
      <c r="DDE6" s="166"/>
      <c r="DDF6" s="166"/>
      <c r="DDG6" s="166"/>
      <c r="DDH6" s="166"/>
      <c r="DDI6" s="166"/>
      <c r="DDJ6" s="166"/>
      <c r="DDK6" s="166"/>
      <c r="DDL6" s="166"/>
      <c r="DDM6" s="166"/>
      <c r="DDN6" s="166"/>
      <c r="DDO6" s="166"/>
      <c r="DDP6" s="166"/>
      <c r="DDQ6" s="166"/>
      <c r="DDR6" s="166"/>
      <c r="DDS6" s="166"/>
      <c r="DDT6" s="166"/>
      <c r="DDU6" s="166"/>
      <c r="DDV6" s="166"/>
      <c r="DDW6" s="166"/>
      <c r="DDX6" s="166"/>
      <c r="DDY6" s="166"/>
      <c r="DDZ6" s="166"/>
      <c r="DEA6" s="166"/>
      <c r="DEB6" s="166"/>
      <c r="DEC6" s="166"/>
      <c r="DED6" s="166"/>
      <c r="DEE6" s="166"/>
      <c r="DEF6" s="166"/>
      <c r="DEG6" s="166"/>
      <c r="DEH6" s="166"/>
      <c r="DEI6" s="166"/>
      <c r="DEJ6" s="166"/>
      <c r="DEK6" s="166"/>
      <c r="DEL6" s="166"/>
      <c r="DEM6" s="166"/>
      <c r="DEN6" s="166"/>
      <c r="DEO6" s="166"/>
      <c r="DEP6" s="166"/>
      <c r="DEQ6" s="166"/>
      <c r="DER6" s="166"/>
      <c r="DES6" s="166"/>
      <c r="DET6" s="166"/>
      <c r="DEU6" s="166"/>
      <c r="DEV6" s="166"/>
      <c r="DEW6" s="166"/>
      <c r="DEX6" s="166"/>
      <c r="DEY6" s="166"/>
      <c r="DEZ6" s="166"/>
      <c r="DFA6" s="166"/>
      <c r="DFB6" s="166"/>
      <c r="DFC6" s="166"/>
      <c r="DFD6" s="166"/>
      <c r="DFE6" s="166"/>
      <c r="DFF6" s="166"/>
      <c r="DFG6" s="166"/>
      <c r="DFH6" s="166"/>
      <c r="DFI6" s="166"/>
      <c r="DFJ6" s="166"/>
      <c r="DFK6" s="166"/>
      <c r="DFL6" s="166"/>
      <c r="DFM6" s="166"/>
      <c r="DFN6" s="166"/>
      <c r="DFO6" s="166"/>
      <c r="DFP6" s="166"/>
      <c r="DFQ6" s="166"/>
      <c r="DFR6" s="166"/>
      <c r="DFS6" s="166"/>
      <c r="DFT6" s="166"/>
      <c r="DFU6" s="166"/>
      <c r="DFV6" s="166"/>
      <c r="DFW6" s="166"/>
      <c r="DFX6" s="166"/>
      <c r="DFY6" s="166"/>
      <c r="DFZ6" s="166"/>
      <c r="DGA6" s="166"/>
      <c r="DGB6" s="166"/>
      <c r="DGC6" s="166"/>
      <c r="DGD6" s="166"/>
      <c r="DGE6" s="166"/>
      <c r="DGF6" s="166"/>
      <c r="DGG6" s="166"/>
      <c r="DGH6" s="166"/>
      <c r="DGI6" s="166"/>
      <c r="DGJ6" s="166"/>
      <c r="DGK6" s="166"/>
      <c r="DGL6" s="166"/>
      <c r="DGM6" s="166"/>
      <c r="DGN6" s="166"/>
      <c r="DGO6" s="166"/>
      <c r="DGP6" s="166"/>
      <c r="DGQ6" s="166"/>
      <c r="DGR6" s="166"/>
      <c r="DGS6" s="166"/>
      <c r="DGT6" s="166"/>
      <c r="DGU6" s="166"/>
      <c r="DGV6" s="166"/>
      <c r="DGW6" s="166"/>
      <c r="DGX6" s="166"/>
      <c r="DGY6" s="166"/>
      <c r="DGZ6" s="166"/>
      <c r="DHA6" s="166"/>
      <c r="DHB6" s="166"/>
      <c r="DHC6" s="166"/>
      <c r="DHD6" s="166"/>
      <c r="DHE6" s="166"/>
      <c r="DHF6" s="166"/>
      <c r="DHG6" s="166"/>
      <c r="DHH6" s="166"/>
      <c r="DHI6" s="166"/>
      <c r="DHJ6" s="166"/>
      <c r="DHK6" s="166"/>
      <c r="DHL6" s="166"/>
      <c r="DHM6" s="166"/>
      <c r="DHN6" s="166"/>
      <c r="DHO6" s="166"/>
      <c r="DHP6" s="166"/>
      <c r="DHQ6" s="166"/>
      <c r="DHR6" s="166"/>
      <c r="DHS6" s="166"/>
      <c r="DHT6" s="166"/>
      <c r="DHU6" s="166"/>
      <c r="DHV6" s="166"/>
      <c r="DHW6" s="166"/>
      <c r="DHX6" s="166"/>
      <c r="DHY6" s="166"/>
      <c r="DHZ6" s="166"/>
      <c r="DIA6" s="166"/>
      <c r="DIB6" s="166"/>
      <c r="DIC6" s="166"/>
      <c r="DID6" s="166"/>
      <c r="DIE6" s="166"/>
      <c r="DIF6" s="166"/>
      <c r="DIG6" s="166"/>
      <c r="DIH6" s="166"/>
      <c r="DII6" s="166"/>
      <c r="DIJ6" s="166"/>
      <c r="DIK6" s="166"/>
      <c r="DIL6" s="166"/>
      <c r="DIM6" s="166"/>
      <c r="DIN6" s="166"/>
      <c r="DIO6" s="166"/>
      <c r="DIP6" s="166"/>
      <c r="DIQ6" s="166"/>
      <c r="DIR6" s="166"/>
      <c r="DIS6" s="166"/>
      <c r="DIT6" s="166"/>
      <c r="DIU6" s="166"/>
      <c r="DIV6" s="166"/>
      <c r="DIW6" s="166"/>
      <c r="DIX6" s="166"/>
      <c r="DIY6" s="166"/>
      <c r="DIZ6" s="166"/>
      <c r="DJA6" s="166"/>
      <c r="DJB6" s="166"/>
      <c r="DJC6" s="166"/>
      <c r="DJD6" s="166"/>
      <c r="DJE6" s="166"/>
      <c r="DJF6" s="166"/>
      <c r="DJG6" s="166"/>
      <c r="DJH6" s="166"/>
      <c r="DJI6" s="166"/>
      <c r="DJJ6" s="166"/>
      <c r="DJK6" s="166"/>
      <c r="DJL6" s="166"/>
      <c r="DJM6" s="166"/>
      <c r="DJN6" s="166"/>
      <c r="DJO6" s="166"/>
      <c r="DJP6" s="166"/>
      <c r="DJQ6" s="166"/>
      <c r="DJR6" s="166"/>
      <c r="DJS6" s="166"/>
      <c r="DJT6" s="166"/>
      <c r="DJU6" s="166"/>
      <c r="DJV6" s="166"/>
      <c r="DJW6" s="166"/>
      <c r="DJX6" s="166"/>
      <c r="DJY6" s="166"/>
      <c r="DJZ6" s="166"/>
      <c r="DKA6" s="166"/>
      <c r="DKB6" s="166"/>
      <c r="DKC6" s="166"/>
      <c r="DKD6" s="166"/>
      <c r="DKE6" s="166"/>
      <c r="DKF6" s="166"/>
      <c r="DKG6" s="166"/>
      <c r="DKH6" s="166"/>
      <c r="DKI6" s="166"/>
      <c r="DKJ6" s="166"/>
      <c r="DKK6" s="166"/>
      <c r="DKL6" s="166"/>
      <c r="DKM6" s="166"/>
      <c r="DKN6" s="166"/>
    </row>
    <row r="7" spans="1:3004" s="161" customFormat="1" ht="18" customHeight="1" x14ac:dyDescent="0.25">
      <c r="A7" s="269"/>
      <c r="B7" s="255" t="s">
        <v>185</v>
      </c>
      <c r="C7" s="219"/>
      <c r="D7" s="219"/>
      <c r="E7" s="219"/>
      <c r="F7" s="219"/>
      <c r="G7" s="219"/>
      <c r="H7" s="219">
        <v>1220</v>
      </c>
      <c r="I7" s="219"/>
      <c r="J7" s="219"/>
      <c r="K7" s="219"/>
      <c r="L7" s="219"/>
      <c r="M7" s="219"/>
      <c r="N7" s="219"/>
      <c r="O7" s="219"/>
      <c r="P7" s="249"/>
      <c r="Q7" s="219"/>
      <c r="R7" s="219"/>
      <c r="S7" s="219"/>
      <c r="T7" s="219"/>
      <c r="U7" s="219"/>
      <c r="V7" s="219"/>
      <c r="W7" s="249"/>
      <c r="X7" s="219"/>
      <c r="Y7" s="219"/>
      <c r="Z7" s="219"/>
      <c r="AA7" s="219"/>
      <c r="AB7" s="219"/>
      <c r="AC7" s="219"/>
      <c r="AD7" s="249"/>
      <c r="AE7" s="219"/>
      <c r="AF7" s="219"/>
      <c r="AG7" s="219"/>
      <c r="AH7" s="219"/>
      <c r="AI7" s="219"/>
      <c r="AJ7" s="219"/>
      <c r="AK7" s="249"/>
      <c r="AL7" s="219"/>
      <c r="AM7" s="219"/>
      <c r="AN7" s="219"/>
      <c r="AO7" s="219"/>
      <c r="AP7" s="219"/>
      <c r="AQ7" s="219"/>
      <c r="AR7" s="249"/>
      <c r="AS7" s="219"/>
      <c r="AT7" s="219"/>
      <c r="AU7" s="219"/>
      <c r="AV7" s="219"/>
      <c r="AW7" s="219"/>
      <c r="AX7" s="219"/>
      <c r="AY7" s="249"/>
      <c r="AZ7" s="219"/>
      <c r="BA7" s="219"/>
      <c r="BB7" s="219"/>
      <c r="BC7" s="219"/>
      <c r="BD7" s="219"/>
      <c r="BE7" s="219"/>
      <c r="BF7" s="249"/>
      <c r="BG7" s="219"/>
      <c r="BH7" s="219"/>
      <c r="BI7" s="219"/>
      <c r="BJ7" s="219"/>
      <c r="BK7" s="219"/>
      <c r="BL7" s="219"/>
      <c r="BM7" s="249"/>
      <c r="BN7" s="219"/>
      <c r="BO7" s="219"/>
      <c r="BP7" s="219"/>
      <c r="BQ7" s="219"/>
      <c r="BR7" s="219"/>
      <c r="BS7" s="219"/>
      <c r="BT7" s="24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4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4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4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  <c r="FR7" s="219"/>
      <c r="FS7" s="219"/>
      <c r="FT7" s="219"/>
      <c r="FU7" s="219"/>
      <c r="FV7" s="219"/>
      <c r="FW7" s="219"/>
      <c r="FX7" s="219"/>
      <c r="FY7" s="219"/>
      <c r="FZ7" s="219"/>
      <c r="GA7" s="219"/>
      <c r="GB7" s="249"/>
      <c r="GC7" s="219"/>
      <c r="GD7" s="219"/>
      <c r="GE7" s="165"/>
      <c r="GF7" s="165"/>
      <c r="GG7" s="165"/>
      <c r="GH7" s="165"/>
      <c r="GI7" s="165"/>
      <c r="GJ7" s="165"/>
      <c r="GK7" s="165"/>
      <c r="GL7" s="165"/>
      <c r="GM7" s="165"/>
      <c r="GN7" s="165"/>
      <c r="GO7" s="165"/>
      <c r="GP7" s="165"/>
      <c r="GQ7" s="165"/>
      <c r="GR7" s="165"/>
      <c r="GS7" s="165"/>
      <c r="GT7" s="165"/>
      <c r="GU7" s="165"/>
      <c r="GV7" s="165"/>
      <c r="GW7" s="165"/>
      <c r="GX7" s="165"/>
      <c r="GY7" s="165"/>
      <c r="GZ7" s="165"/>
      <c r="HA7" s="165"/>
      <c r="HB7" s="165"/>
      <c r="HC7" s="165"/>
      <c r="HD7" s="165"/>
      <c r="HE7" s="165"/>
      <c r="HF7" s="165"/>
      <c r="HG7" s="165"/>
      <c r="HH7" s="165"/>
      <c r="HI7" s="165"/>
      <c r="HJ7" s="165"/>
      <c r="HK7" s="165"/>
      <c r="HL7" s="165"/>
      <c r="HM7" s="165"/>
      <c r="HN7" s="165"/>
      <c r="HO7" s="165"/>
      <c r="HP7" s="165"/>
      <c r="HQ7" s="165"/>
      <c r="HR7" s="165"/>
      <c r="HS7" s="165"/>
      <c r="HT7" s="165"/>
      <c r="HU7" s="165"/>
      <c r="HV7" s="165"/>
      <c r="HW7" s="165"/>
      <c r="HX7" s="165"/>
      <c r="HY7" s="165"/>
      <c r="HZ7" s="165"/>
      <c r="IA7" s="165"/>
      <c r="IB7" s="165"/>
      <c r="IC7" s="165"/>
      <c r="ID7" s="165"/>
      <c r="IE7" s="165"/>
      <c r="IF7" s="165"/>
      <c r="IG7" s="165"/>
      <c r="IH7" s="165"/>
      <c r="II7" s="165"/>
      <c r="IJ7" s="165"/>
      <c r="IK7" s="165"/>
      <c r="IL7" s="165"/>
      <c r="IM7" s="165"/>
      <c r="IN7" s="165"/>
      <c r="IO7" s="165"/>
      <c r="IP7" s="165"/>
      <c r="IQ7" s="165"/>
      <c r="IR7" s="165"/>
      <c r="IS7" s="165"/>
      <c r="IT7" s="165"/>
      <c r="IU7" s="165"/>
      <c r="IV7" s="165"/>
      <c r="IW7" s="165"/>
      <c r="IX7" s="165"/>
      <c r="IY7" s="165"/>
      <c r="IZ7" s="165"/>
      <c r="JA7" s="165"/>
      <c r="JB7" s="165"/>
      <c r="JC7" s="165"/>
      <c r="JD7" s="165"/>
      <c r="JE7" s="165"/>
      <c r="JF7" s="165"/>
      <c r="JG7" s="165"/>
      <c r="JH7" s="165"/>
      <c r="JI7" s="165"/>
      <c r="JJ7" s="165"/>
      <c r="JK7" s="165"/>
      <c r="JL7" s="165"/>
      <c r="JM7" s="165"/>
      <c r="JN7" s="165"/>
      <c r="JO7" s="165"/>
      <c r="JP7" s="165"/>
      <c r="JQ7" s="165"/>
      <c r="JR7" s="165"/>
      <c r="JS7" s="165"/>
      <c r="JT7" s="165"/>
      <c r="JU7" s="165"/>
      <c r="JV7" s="165"/>
      <c r="JW7" s="165"/>
      <c r="JX7" s="165"/>
      <c r="JY7" s="165"/>
      <c r="JZ7" s="165"/>
      <c r="KA7" s="165"/>
      <c r="KB7" s="165"/>
      <c r="KC7" s="165"/>
      <c r="KD7" s="165"/>
      <c r="KE7" s="165"/>
      <c r="KF7" s="165"/>
      <c r="KG7" s="165"/>
      <c r="KH7" s="165"/>
      <c r="KI7" s="165"/>
      <c r="KJ7" s="165"/>
      <c r="KK7" s="165"/>
      <c r="KL7" s="165"/>
      <c r="KM7" s="165"/>
      <c r="KN7" s="165"/>
      <c r="KO7" s="165"/>
      <c r="KP7" s="165"/>
      <c r="KQ7" s="165"/>
      <c r="KR7" s="165"/>
      <c r="KS7" s="165"/>
      <c r="KT7" s="165"/>
      <c r="KU7" s="165"/>
      <c r="KV7" s="165"/>
      <c r="KW7" s="165"/>
      <c r="KX7" s="165"/>
      <c r="KY7" s="165"/>
      <c r="KZ7" s="165"/>
      <c r="LA7" s="165"/>
      <c r="LB7" s="165"/>
      <c r="LC7" s="165"/>
      <c r="LD7" s="165"/>
      <c r="LE7" s="165"/>
      <c r="LF7" s="165"/>
      <c r="LG7" s="165"/>
      <c r="LH7" s="165"/>
      <c r="LI7" s="165"/>
      <c r="LJ7" s="165"/>
      <c r="LK7" s="165"/>
      <c r="LL7" s="165"/>
      <c r="LM7" s="165"/>
      <c r="LN7" s="165"/>
      <c r="LO7" s="165"/>
      <c r="LP7" s="165"/>
      <c r="LQ7" s="165"/>
      <c r="LR7" s="165"/>
      <c r="LS7" s="165"/>
      <c r="LT7" s="165"/>
      <c r="LU7" s="165"/>
      <c r="LV7" s="165"/>
      <c r="LW7" s="165"/>
      <c r="LX7" s="165"/>
      <c r="LY7" s="165"/>
      <c r="LZ7" s="165"/>
      <c r="MA7" s="165"/>
      <c r="MB7" s="165"/>
      <c r="MC7" s="165"/>
      <c r="MD7" s="165"/>
      <c r="ME7" s="165"/>
      <c r="MF7" s="165"/>
      <c r="MG7" s="165"/>
      <c r="MH7" s="165"/>
      <c r="MI7" s="165"/>
      <c r="MJ7" s="165"/>
      <c r="MK7" s="165"/>
      <c r="ML7" s="165"/>
      <c r="MM7" s="165"/>
      <c r="MN7" s="165"/>
      <c r="MO7" s="165"/>
      <c r="MP7" s="165"/>
      <c r="MQ7" s="165"/>
      <c r="MR7" s="165"/>
      <c r="MS7" s="165"/>
      <c r="MT7" s="165"/>
      <c r="MU7" s="165"/>
      <c r="MV7" s="165"/>
      <c r="MW7" s="165"/>
      <c r="MX7" s="165"/>
      <c r="MY7" s="165"/>
      <c r="MZ7" s="165"/>
      <c r="NA7" s="165"/>
      <c r="NB7" s="165"/>
      <c r="NC7" s="165"/>
      <c r="ND7" s="165"/>
      <c r="NE7" s="165"/>
      <c r="NF7" s="165"/>
      <c r="NG7" s="165"/>
      <c r="NH7" s="165"/>
      <c r="NI7" s="165"/>
      <c r="NJ7" s="165"/>
      <c r="NK7" s="165"/>
      <c r="NL7" s="165"/>
      <c r="NM7" s="165"/>
      <c r="NN7" s="165"/>
      <c r="NO7" s="165"/>
      <c r="NP7" s="165"/>
      <c r="NQ7" s="165"/>
      <c r="NR7" s="165"/>
      <c r="NS7" s="165"/>
      <c r="NT7" s="165"/>
      <c r="NU7" s="165"/>
      <c r="NV7" s="165"/>
      <c r="NW7" s="165"/>
      <c r="NX7" s="165"/>
      <c r="NY7" s="165"/>
      <c r="NZ7" s="165"/>
      <c r="OA7" s="165"/>
      <c r="OB7" s="165"/>
      <c r="OC7" s="165"/>
      <c r="OD7" s="165"/>
      <c r="OE7" s="165"/>
      <c r="OF7" s="165"/>
      <c r="OG7" s="165"/>
      <c r="OH7" s="165"/>
      <c r="OI7" s="165"/>
      <c r="OJ7" s="165"/>
      <c r="OK7" s="165"/>
      <c r="OL7" s="165"/>
      <c r="OM7" s="165"/>
      <c r="ON7" s="165"/>
      <c r="OO7" s="165"/>
      <c r="OP7" s="165"/>
      <c r="OQ7" s="165"/>
      <c r="OR7" s="165"/>
      <c r="OS7" s="165"/>
      <c r="OT7" s="165"/>
      <c r="OU7" s="165"/>
      <c r="OV7" s="165"/>
      <c r="OW7" s="165"/>
      <c r="OX7" s="165"/>
      <c r="OY7" s="165"/>
      <c r="OZ7" s="165"/>
      <c r="PA7" s="165"/>
      <c r="PB7" s="165"/>
      <c r="PC7" s="165"/>
      <c r="PD7" s="165"/>
      <c r="PE7" s="165"/>
      <c r="PF7" s="165"/>
      <c r="PG7" s="165"/>
      <c r="PH7" s="165"/>
      <c r="PI7" s="165"/>
      <c r="PJ7" s="165"/>
      <c r="PK7" s="165"/>
      <c r="PL7" s="165"/>
      <c r="PM7" s="165"/>
      <c r="PN7" s="165"/>
      <c r="PO7" s="165"/>
      <c r="PP7" s="165"/>
      <c r="PQ7" s="165"/>
      <c r="PR7" s="165"/>
      <c r="PS7" s="165"/>
      <c r="PT7" s="165"/>
      <c r="PU7" s="165"/>
      <c r="PV7" s="165"/>
      <c r="PW7" s="165"/>
      <c r="PX7" s="165"/>
      <c r="PY7" s="165"/>
      <c r="PZ7" s="165"/>
      <c r="QA7" s="165"/>
      <c r="QB7" s="165"/>
      <c r="QC7" s="165"/>
      <c r="QD7" s="165"/>
      <c r="QE7" s="165"/>
      <c r="QF7" s="165"/>
      <c r="QG7" s="165"/>
      <c r="QH7" s="165"/>
      <c r="QI7" s="165"/>
      <c r="QJ7" s="165"/>
      <c r="QK7" s="165"/>
      <c r="QL7" s="165"/>
      <c r="QM7" s="165"/>
      <c r="QN7" s="165"/>
      <c r="QO7" s="165"/>
      <c r="QP7" s="165"/>
      <c r="QQ7" s="165"/>
      <c r="QR7" s="165"/>
      <c r="QS7" s="165"/>
      <c r="QT7" s="165"/>
      <c r="QU7" s="165"/>
      <c r="QV7" s="165"/>
      <c r="QW7" s="165"/>
      <c r="QX7" s="165"/>
      <c r="QY7" s="165"/>
      <c r="QZ7" s="165"/>
      <c r="RA7" s="165"/>
      <c r="RB7" s="165"/>
      <c r="RC7" s="165"/>
      <c r="RD7" s="165"/>
      <c r="RE7" s="165"/>
      <c r="RF7" s="165"/>
      <c r="RG7" s="165"/>
      <c r="RH7" s="165"/>
      <c r="RI7" s="165"/>
      <c r="RJ7" s="165"/>
      <c r="RK7" s="165"/>
      <c r="RL7" s="165"/>
      <c r="RM7" s="165"/>
      <c r="RN7" s="165"/>
      <c r="RO7" s="165"/>
      <c r="RP7" s="165"/>
      <c r="RQ7" s="165"/>
      <c r="RR7" s="165"/>
      <c r="RS7" s="165"/>
      <c r="RT7" s="165"/>
      <c r="RU7" s="165"/>
      <c r="RV7" s="165"/>
      <c r="RW7" s="165"/>
      <c r="RX7" s="165"/>
      <c r="RY7" s="165"/>
      <c r="RZ7" s="165"/>
      <c r="SA7" s="165"/>
      <c r="SB7" s="165"/>
      <c r="SC7" s="165"/>
      <c r="SD7" s="165"/>
      <c r="SE7" s="165"/>
      <c r="SF7" s="165"/>
      <c r="SG7" s="165"/>
      <c r="SH7" s="165"/>
      <c r="SI7" s="165"/>
      <c r="SJ7" s="165"/>
      <c r="SK7" s="165"/>
      <c r="SL7" s="165"/>
      <c r="SM7" s="165"/>
      <c r="SN7" s="165"/>
      <c r="SO7" s="165"/>
      <c r="SP7" s="165"/>
      <c r="SQ7" s="165"/>
      <c r="SR7" s="165"/>
      <c r="SS7" s="165"/>
      <c r="ST7" s="165"/>
      <c r="SU7" s="165"/>
      <c r="SV7" s="165"/>
      <c r="SW7" s="165"/>
      <c r="SX7" s="165"/>
      <c r="SY7" s="165"/>
      <c r="SZ7" s="165"/>
      <c r="TA7" s="165"/>
      <c r="TB7" s="165"/>
      <c r="TC7" s="165"/>
      <c r="TD7" s="165"/>
      <c r="TE7" s="165"/>
      <c r="TF7" s="165"/>
      <c r="TG7" s="165"/>
      <c r="TH7" s="165"/>
      <c r="TI7" s="165"/>
      <c r="TJ7" s="165"/>
      <c r="TK7" s="165"/>
      <c r="TL7" s="165"/>
      <c r="TM7" s="165"/>
      <c r="TN7" s="165"/>
      <c r="TO7" s="165"/>
      <c r="TP7" s="165"/>
      <c r="TQ7" s="165"/>
      <c r="TR7" s="165"/>
      <c r="TS7" s="165"/>
      <c r="TT7" s="165"/>
      <c r="TU7" s="165"/>
      <c r="TV7" s="165"/>
      <c r="TW7" s="165"/>
      <c r="TX7" s="165"/>
      <c r="TY7" s="165"/>
      <c r="TZ7" s="165"/>
      <c r="UA7" s="165"/>
      <c r="UB7" s="165"/>
      <c r="UC7" s="165"/>
      <c r="UD7" s="165"/>
      <c r="UE7" s="165"/>
      <c r="UF7" s="165"/>
      <c r="UG7" s="165"/>
      <c r="UH7" s="165"/>
      <c r="UI7" s="165"/>
      <c r="UJ7" s="165"/>
      <c r="UK7" s="165"/>
      <c r="UL7" s="165"/>
      <c r="UM7" s="165"/>
      <c r="UN7" s="165"/>
      <c r="UO7" s="165"/>
      <c r="UP7" s="165"/>
      <c r="UQ7" s="165"/>
      <c r="UR7" s="165"/>
      <c r="US7" s="165"/>
      <c r="UT7" s="165"/>
      <c r="UU7" s="165"/>
      <c r="UV7" s="165"/>
      <c r="UW7" s="165"/>
      <c r="UX7" s="165"/>
      <c r="UY7" s="165"/>
      <c r="UZ7" s="165"/>
      <c r="VA7" s="165"/>
      <c r="VB7" s="165"/>
      <c r="VC7" s="165"/>
      <c r="VD7" s="165"/>
      <c r="VE7" s="165"/>
      <c r="VF7" s="165"/>
      <c r="VG7" s="165"/>
      <c r="VH7" s="165"/>
      <c r="VI7" s="165"/>
      <c r="VJ7" s="165"/>
      <c r="VK7" s="165"/>
      <c r="VL7" s="165"/>
      <c r="VM7" s="165"/>
      <c r="VN7" s="165"/>
      <c r="VO7" s="165"/>
      <c r="VP7" s="165"/>
      <c r="VQ7" s="165"/>
      <c r="VR7" s="165"/>
      <c r="VS7" s="165"/>
      <c r="VT7" s="165"/>
      <c r="VU7" s="165"/>
      <c r="VV7" s="165"/>
      <c r="VW7" s="165"/>
      <c r="VX7" s="165"/>
      <c r="VY7" s="165"/>
      <c r="VZ7" s="165"/>
      <c r="WA7" s="165"/>
      <c r="WB7" s="165"/>
      <c r="WC7" s="165"/>
      <c r="WD7" s="165"/>
      <c r="WE7" s="165"/>
      <c r="WF7" s="165"/>
      <c r="WG7" s="165"/>
      <c r="WH7" s="165"/>
      <c r="WI7" s="165"/>
      <c r="WJ7" s="165"/>
      <c r="WK7" s="165"/>
      <c r="WL7" s="165"/>
      <c r="WM7" s="165"/>
      <c r="WN7" s="165"/>
      <c r="WO7" s="165"/>
      <c r="WP7" s="165"/>
      <c r="WQ7" s="165"/>
      <c r="WR7" s="165"/>
      <c r="WS7" s="165"/>
      <c r="WT7" s="165"/>
      <c r="WU7" s="165"/>
      <c r="WV7" s="165"/>
      <c r="WW7" s="165"/>
      <c r="WX7" s="165"/>
      <c r="WY7" s="165"/>
      <c r="WZ7" s="165"/>
      <c r="XA7" s="165"/>
      <c r="XB7" s="165"/>
      <c r="XC7" s="165"/>
      <c r="XD7" s="165"/>
      <c r="XE7" s="165"/>
      <c r="XF7" s="165"/>
      <c r="XG7" s="165"/>
      <c r="XH7" s="165"/>
      <c r="XI7" s="165"/>
      <c r="XJ7" s="165"/>
      <c r="XK7" s="165"/>
      <c r="XL7" s="165"/>
      <c r="XM7" s="165"/>
      <c r="XN7" s="165"/>
      <c r="XO7" s="165"/>
      <c r="XP7" s="165"/>
      <c r="XQ7" s="165"/>
      <c r="XR7" s="165"/>
      <c r="XS7" s="165"/>
      <c r="XT7" s="165"/>
      <c r="XU7" s="165"/>
      <c r="XV7" s="165"/>
      <c r="XW7" s="165"/>
      <c r="XX7" s="165"/>
      <c r="XY7" s="165"/>
      <c r="XZ7" s="165"/>
      <c r="YA7" s="165"/>
      <c r="YB7" s="165"/>
      <c r="YC7" s="165"/>
      <c r="YD7" s="165"/>
      <c r="YE7" s="165"/>
      <c r="YF7" s="165"/>
      <c r="YG7" s="165"/>
      <c r="YH7" s="165"/>
      <c r="YI7" s="165"/>
      <c r="YJ7" s="165"/>
      <c r="YK7" s="165"/>
      <c r="YL7" s="165"/>
      <c r="YM7" s="165"/>
      <c r="YN7" s="165"/>
      <c r="YO7" s="165"/>
      <c r="YP7" s="165"/>
      <c r="YQ7" s="165"/>
      <c r="YR7" s="165"/>
      <c r="YS7" s="165"/>
      <c r="YT7" s="165"/>
      <c r="YU7" s="165"/>
      <c r="YV7" s="165"/>
      <c r="YW7" s="165"/>
      <c r="YX7" s="165"/>
      <c r="YY7" s="165"/>
      <c r="YZ7" s="165"/>
      <c r="ZA7" s="165"/>
      <c r="ZB7" s="165"/>
      <c r="ZC7" s="165"/>
      <c r="ZD7" s="165"/>
      <c r="ZE7" s="165"/>
      <c r="ZF7" s="165"/>
      <c r="ZG7" s="165"/>
      <c r="ZH7" s="165"/>
      <c r="ZI7" s="165"/>
      <c r="ZJ7" s="165"/>
      <c r="ZK7" s="165"/>
      <c r="ZL7" s="165"/>
      <c r="ZM7" s="165"/>
      <c r="ZN7" s="165"/>
      <c r="ZO7" s="165"/>
      <c r="ZP7" s="165"/>
      <c r="ZQ7" s="165"/>
      <c r="ZR7" s="165"/>
      <c r="ZS7" s="165"/>
      <c r="ZT7" s="165"/>
      <c r="ZU7" s="165"/>
      <c r="ZV7" s="165"/>
      <c r="ZW7" s="165"/>
      <c r="ZX7" s="165"/>
      <c r="ZY7" s="165"/>
      <c r="ZZ7" s="165"/>
      <c r="AAA7" s="165"/>
      <c r="AAB7" s="165"/>
      <c r="AAC7" s="165"/>
      <c r="AAD7" s="165"/>
      <c r="AAE7" s="165"/>
      <c r="AAF7" s="165"/>
      <c r="AAG7" s="165"/>
      <c r="AAH7" s="165"/>
      <c r="AAI7" s="165"/>
      <c r="AAJ7" s="165"/>
      <c r="AAK7" s="165"/>
      <c r="AAL7" s="165"/>
      <c r="AAM7" s="165"/>
      <c r="AAN7" s="165"/>
      <c r="AAO7" s="165"/>
      <c r="AAP7" s="165"/>
      <c r="AAQ7" s="165"/>
      <c r="AAR7" s="165"/>
      <c r="AAS7" s="165"/>
      <c r="AAT7" s="165"/>
      <c r="AAU7" s="165"/>
      <c r="AAV7" s="165"/>
      <c r="AAW7" s="165"/>
      <c r="AAX7" s="165"/>
      <c r="AAY7" s="165"/>
      <c r="AAZ7" s="165"/>
      <c r="ABA7" s="165"/>
      <c r="ABB7" s="165"/>
      <c r="ABC7" s="165"/>
      <c r="ABD7" s="165"/>
      <c r="ABE7" s="165"/>
      <c r="ABF7" s="165"/>
      <c r="ABG7" s="165"/>
      <c r="ABH7" s="165"/>
      <c r="ABI7" s="165"/>
      <c r="ABJ7" s="165"/>
      <c r="ABK7" s="165"/>
      <c r="ABL7" s="165"/>
      <c r="ABM7" s="165"/>
      <c r="ABN7" s="165"/>
      <c r="ABO7" s="165"/>
      <c r="ABP7" s="165"/>
      <c r="ABQ7" s="165"/>
      <c r="ABR7" s="165"/>
      <c r="ABS7" s="165"/>
      <c r="ABT7" s="165"/>
      <c r="ABU7" s="165"/>
      <c r="ABV7" s="165"/>
      <c r="ABW7" s="165"/>
      <c r="ABX7" s="165"/>
      <c r="ABY7" s="165"/>
      <c r="ABZ7" s="165"/>
      <c r="ACA7" s="165"/>
      <c r="ACB7" s="165"/>
      <c r="ACC7" s="165"/>
      <c r="ACD7" s="165"/>
      <c r="ACE7" s="165"/>
      <c r="ACF7" s="165"/>
      <c r="ACG7" s="165"/>
      <c r="ACH7" s="165"/>
      <c r="ACI7" s="165"/>
      <c r="ACJ7" s="165"/>
      <c r="ACK7" s="165"/>
      <c r="ACL7" s="165"/>
      <c r="ACM7" s="165"/>
      <c r="ACN7" s="165"/>
      <c r="ACO7" s="165"/>
      <c r="ACP7" s="165"/>
      <c r="ACQ7" s="165"/>
      <c r="ACR7" s="165"/>
      <c r="ACS7" s="165"/>
      <c r="ACT7" s="165"/>
      <c r="ACU7" s="165"/>
      <c r="ACV7" s="165"/>
      <c r="ACW7" s="165"/>
      <c r="ACX7" s="165"/>
      <c r="ACY7" s="165"/>
      <c r="ACZ7" s="165"/>
      <c r="ADA7" s="165"/>
      <c r="ADB7" s="165"/>
      <c r="ADC7" s="165"/>
      <c r="ADD7" s="165"/>
      <c r="ADE7" s="165"/>
      <c r="ADF7" s="165"/>
      <c r="ADG7" s="165"/>
      <c r="ADH7" s="165"/>
      <c r="ADI7" s="165"/>
      <c r="ADJ7" s="165"/>
      <c r="ADK7" s="165"/>
      <c r="ADL7" s="165"/>
      <c r="ADM7" s="165"/>
      <c r="ADN7" s="165"/>
      <c r="ADO7" s="165"/>
      <c r="ADP7" s="165"/>
      <c r="ADQ7" s="165"/>
      <c r="ADR7" s="165"/>
      <c r="ADS7" s="165"/>
      <c r="ADT7" s="165"/>
      <c r="ADU7" s="165"/>
      <c r="ADV7" s="165"/>
      <c r="ADW7" s="165"/>
      <c r="ADX7" s="165"/>
      <c r="ADY7" s="165"/>
      <c r="ADZ7" s="165"/>
      <c r="AEA7" s="165"/>
      <c r="AEB7" s="165"/>
      <c r="AEC7" s="165"/>
      <c r="AED7" s="165"/>
      <c r="AEE7" s="165"/>
      <c r="AEF7" s="165"/>
      <c r="AEG7" s="165"/>
      <c r="AEH7" s="165"/>
      <c r="AEI7" s="165"/>
      <c r="AEJ7" s="165"/>
      <c r="AEK7" s="165"/>
      <c r="AEL7" s="165"/>
      <c r="AEM7" s="165"/>
      <c r="AEN7" s="165"/>
      <c r="AEO7" s="165"/>
      <c r="AEP7" s="165"/>
      <c r="AEQ7" s="165"/>
      <c r="AER7" s="165"/>
      <c r="AES7" s="165"/>
      <c r="AET7" s="165"/>
      <c r="AEU7" s="165"/>
      <c r="AEV7" s="165"/>
      <c r="AEW7" s="165"/>
      <c r="AEX7" s="165"/>
      <c r="AEY7" s="165"/>
      <c r="AEZ7" s="165"/>
      <c r="AFA7" s="165"/>
      <c r="AFB7" s="165"/>
      <c r="AFC7" s="165"/>
      <c r="AFD7" s="165"/>
      <c r="AFE7" s="165"/>
      <c r="AFF7" s="165"/>
      <c r="AFG7" s="165"/>
      <c r="AFH7" s="165"/>
      <c r="AFI7" s="165"/>
      <c r="AFJ7" s="165"/>
      <c r="AFK7" s="165"/>
      <c r="AFL7" s="165"/>
      <c r="AFM7" s="165"/>
      <c r="AFN7" s="165"/>
      <c r="AFO7" s="165"/>
      <c r="AFP7" s="165"/>
      <c r="AFQ7" s="165"/>
      <c r="AFR7" s="165"/>
      <c r="AFS7" s="165"/>
      <c r="AFT7" s="165"/>
      <c r="AFU7" s="165"/>
      <c r="AFV7" s="165"/>
      <c r="AFW7" s="165"/>
      <c r="AFX7" s="165"/>
      <c r="AFY7" s="165"/>
      <c r="AFZ7" s="165"/>
      <c r="AGA7" s="165"/>
      <c r="AGB7" s="165"/>
      <c r="AGC7" s="165"/>
      <c r="AGD7" s="165"/>
      <c r="AGE7" s="165"/>
      <c r="AGF7" s="165"/>
      <c r="AGG7" s="165"/>
      <c r="AGH7" s="165"/>
      <c r="AGI7" s="165"/>
      <c r="AGJ7" s="165"/>
      <c r="AGK7" s="165"/>
      <c r="AGL7" s="165"/>
      <c r="AGM7" s="165"/>
      <c r="AGN7" s="165"/>
      <c r="AGO7" s="165"/>
      <c r="AGP7" s="165"/>
      <c r="AGQ7" s="165"/>
      <c r="AGR7" s="165"/>
      <c r="AGS7" s="165"/>
      <c r="AGT7" s="165"/>
      <c r="AGU7" s="165"/>
      <c r="AGV7" s="165"/>
      <c r="AGW7" s="165"/>
      <c r="AGX7" s="165"/>
      <c r="AGY7" s="165"/>
      <c r="AGZ7" s="165"/>
      <c r="AHA7" s="165"/>
      <c r="AHB7" s="165"/>
      <c r="AHC7" s="165"/>
      <c r="AHD7" s="165"/>
      <c r="AHE7" s="165"/>
      <c r="AHF7" s="165"/>
      <c r="AHG7" s="165"/>
      <c r="AHH7" s="165"/>
      <c r="AHI7" s="165"/>
      <c r="AHJ7" s="165"/>
      <c r="AHK7" s="165"/>
      <c r="AHL7" s="165"/>
      <c r="AHM7" s="165"/>
      <c r="AHN7" s="165"/>
      <c r="AHO7" s="165"/>
      <c r="AHP7" s="165"/>
      <c r="AHQ7" s="165"/>
      <c r="AHR7" s="165"/>
      <c r="AHS7" s="165"/>
      <c r="AHT7" s="165"/>
      <c r="AHU7" s="165"/>
      <c r="AHV7" s="165"/>
      <c r="AHW7" s="165"/>
      <c r="AHX7" s="165"/>
      <c r="AHY7" s="165"/>
      <c r="AHZ7" s="165"/>
      <c r="AIA7" s="165"/>
      <c r="AIB7" s="165"/>
      <c r="AIC7" s="165"/>
      <c r="AID7" s="165"/>
      <c r="AIE7" s="165"/>
      <c r="AIF7" s="165"/>
      <c r="AIG7" s="165"/>
      <c r="AIH7" s="165"/>
      <c r="AII7" s="165"/>
      <c r="AIJ7" s="165"/>
      <c r="AIK7" s="165"/>
      <c r="AIL7" s="165"/>
      <c r="AIM7" s="165"/>
      <c r="AIN7" s="165"/>
      <c r="AIO7" s="165"/>
      <c r="AIP7" s="165"/>
      <c r="AIQ7" s="165"/>
      <c r="AIR7" s="165"/>
      <c r="AIS7" s="165"/>
      <c r="AIT7" s="165"/>
      <c r="AIU7" s="165"/>
      <c r="AIV7" s="165"/>
      <c r="AIW7" s="165"/>
      <c r="AIX7" s="165"/>
      <c r="AIY7" s="165"/>
      <c r="AIZ7" s="165"/>
      <c r="AJA7" s="165"/>
      <c r="AJB7" s="165"/>
      <c r="AJC7" s="165"/>
      <c r="AJD7" s="165"/>
      <c r="AJE7" s="165"/>
      <c r="AJF7" s="165"/>
      <c r="AJG7" s="165"/>
      <c r="AJH7" s="165"/>
      <c r="AJI7" s="165"/>
      <c r="AJJ7" s="165"/>
      <c r="AJK7" s="165"/>
      <c r="AJL7" s="165"/>
      <c r="AJM7" s="165"/>
      <c r="AJN7" s="165"/>
      <c r="AJO7" s="165"/>
      <c r="AJP7" s="165"/>
      <c r="AJQ7" s="165"/>
      <c r="AJR7" s="165"/>
      <c r="AJS7" s="165"/>
      <c r="AJT7" s="165"/>
      <c r="AJU7" s="165"/>
      <c r="AJV7" s="165"/>
      <c r="AJW7" s="165"/>
      <c r="AJX7" s="165"/>
      <c r="AJY7" s="165"/>
      <c r="AJZ7" s="165"/>
      <c r="AKA7" s="165"/>
      <c r="AKB7" s="165"/>
      <c r="AKC7" s="165"/>
      <c r="AKD7" s="165"/>
      <c r="AKE7" s="165"/>
      <c r="AKF7" s="165"/>
      <c r="AKG7" s="165"/>
      <c r="AKH7" s="165"/>
      <c r="AKI7" s="165"/>
      <c r="AKJ7" s="165"/>
      <c r="AKK7" s="165"/>
      <c r="AKL7" s="165"/>
      <c r="AKM7" s="165"/>
      <c r="AKN7" s="165"/>
      <c r="AKO7" s="165"/>
      <c r="AKP7" s="165"/>
      <c r="AKQ7" s="165"/>
      <c r="AKR7" s="165"/>
      <c r="AKS7" s="165"/>
      <c r="AKT7" s="165"/>
      <c r="AKU7" s="165"/>
      <c r="AKV7" s="165"/>
      <c r="AKW7" s="165"/>
      <c r="AKX7" s="165"/>
      <c r="AKY7" s="165"/>
      <c r="AKZ7" s="165"/>
      <c r="ALA7" s="165"/>
      <c r="ALB7" s="165"/>
      <c r="ALC7" s="165"/>
      <c r="ALD7" s="165"/>
      <c r="ALE7" s="165"/>
      <c r="ALF7" s="165"/>
      <c r="ALG7" s="165"/>
      <c r="ALH7" s="165"/>
      <c r="ALI7" s="165"/>
      <c r="ALJ7" s="165"/>
      <c r="ALK7" s="165"/>
      <c r="ALL7" s="165"/>
      <c r="ALM7" s="165"/>
      <c r="ALN7" s="165"/>
      <c r="ALO7" s="165"/>
      <c r="ALP7" s="165"/>
      <c r="ALQ7" s="165"/>
      <c r="ALR7" s="165"/>
      <c r="ALS7" s="165"/>
      <c r="ALT7" s="165"/>
      <c r="ALU7" s="165"/>
      <c r="ALV7" s="165"/>
      <c r="ALW7" s="165"/>
      <c r="ALX7" s="165"/>
      <c r="ALY7" s="165"/>
      <c r="ALZ7" s="165"/>
      <c r="AMA7" s="165"/>
      <c r="AMB7" s="165"/>
      <c r="AMC7" s="165"/>
      <c r="AMD7" s="165"/>
      <c r="AME7" s="165"/>
      <c r="AMF7" s="165"/>
      <c r="AMG7" s="165"/>
      <c r="AMH7" s="165"/>
      <c r="AMI7" s="165"/>
      <c r="AMJ7" s="165"/>
      <c r="AMK7" s="165"/>
      <c r="AML7" s="165"/>
      <c r="AMM7" s="165"/>
      <c r="AMN7" s="165"/>
      <c r="AMO7" s="165"/>
      <c r="AMP7" s="165"/>
      <c r="AMQ7" s="165"/>
      <c r="AMR7" s="165"/>
      <c r="AMS7" s="165"/>
      <c r="AMT7" s="165"/>
      <c r="AMU7" s="165"/>
      <c r="AMV7" s="165"/>
      <c r="AMW7" s="165"/>
      <c r="AMX7" s="165"/>
      <c r="AMY7" s="165"/>
      <c r="AMZ7" s="165"/>
      <c r="ANA7" s="165"/>
      <c r="ANB7" s="165"/>
      <c r="ANC7" s="165"/>
      <c r="AND7" s="165"/>
      <c r="ANE7" s="165"/>
      <c r="ANF7" s="165"/>
      <c r="ANG7" s="165"/>
      <c r="ANH7" s="165"/>
      <c r="ANI7" s="165"/>
      <c r="ANJ7" s="165"/>
      <c r="ANK7" s="165"/>
      <c r="ANL7" s="165"/>
      <c r="ANM7" s="165"/>
      <c r="ANN7" s="165"/>
      <c r="ANO7" s="165"/>
      <c r="ANP7" s="165"/>
      <c r="ANQ7" s="165"/>
      <c r="ANR7" s="165"/>
      <c r="ANS7" s="165"/>
      <c r="ANT7" s="165"/>
      <c r="ANU7" s="165"/>
      <c r="ANV7" s="165"/>
      <c r="ANW7" s="165"/>
      <c r="ANX7" s="165"/>
      <c r="ANY7" s="165"/>
      <c r="ANZ7" s="165"/>
      <c r="AOA7" s="165"/>
      <c r="AOB7" s="165"/>
      <c r="AOC7" s="165"/>
      <c r="AOD7" s="165"/>
      <c r="AOE7" s="165"/>
      <c r="AOF7" s="165"/>
      <c r="AOG7" s="165"/>
      <c r="AOH7" s="165"/>
      <c r="AOI7" s="165"/>
      <c r="AOJ7" s="165"/>
      <c r="AOK7" s="165"/>
      <c r="AOL7" s="165"/>
      <c r="AOM7" s="165"/>
      <c r="AON7" s="165"/>
      <c r="AOO7" s="165"/>
      <c r="AOP7" s="165"/>
      <c r="AOQ7" s="165"/>
      <c r="AOR7" s="165"/>
      <c r="AOS7" s="165"/>
      <c r="AOT7" s="165"/>
      <c r="AOU7" s="165"/>
      <c r="AOV7" s="165"/>
      <c r="AOW7" s="165"/>
      <c r="AOX7" s="165"/>
      <c r="AOY7" s="165"/>
      <c r="AOZ7" s="165"/>
      <c r="APA7" s="165"/>
      <c r="APB7" s="165"/>
      <c r="APC7" s="165"/>
      <c r="APD7" s="165"/>
      <c r="APE7" s="165"/>
      <c r="APF7" s="165"/>
      <c r="APG7" s="165"/>
      <c r="APH7" s="165"/>
      <c r="API7" s="165"/>
      <c r="APJ7" s="165"/>
      <c r="APK7" s="165"/>
      <c r="APL7" s="165"/>
      <c r="APM7" s="165"/>
      <c r="APN7" s="165"/>
      <c r="APO7" s="165"/>
      <c r="APP7" s="165"/>
      <c r="APQ7" s="165"/>
      <c r="APR7" s="165"/>
      <c r="APS7" s="165"/>
      <c r="APT7" s="165"/>
      <c r="APU7" s="165"/>
      <c r="APV7" s="165"/>
      <c r="APW7" s="165"/>
      <c r="APX7" s="165"/>
      <c r="APY7" s="165"/>
      <c r="APZ7" s="165"/>
      <c r="AQA7" s="165"/>
      <c r="AQB7" s="165"/>
      <c r="AQC7" s="165"/>
      <c r="AQD7" s="165"/>
      <c r="AQE7" s="165"/>
      <c r="AQF7" s="165"/>
      <c r="AQG7" s="165"/>
      <c r="AQH7" s="165"/>
      <c r="AQI7" s="165"/>
      <c r="AQJ7" s="165"/>
      <c r="AQK7" s="165"/>
      <c r="AQL7" s="165"/>
      <c r="AQM7" s="165"/>
      <c r="AQN7" s="165"/>
      <c r="AQO7" s="165"/>
      <c r="AQP7" s="165"/>
      <c r="AQQ7" s="165"/>
      <c r="AQR7" s="165"/>
      <c r="AQS7" s="165"/>
      <c r="AQT7" s="165"/>
      <c r="AQU7" s="165"/>
      <c r="AQV7" s="165"/>
      <c r="AQW7" s="165"/>
      <c r="AQX7" s="165"/>
      <c r="AQY7" s="165"/>
      <c r="AQZ7" s="165"/>
      <c r="ARA7" s="165"/>
      <c r="ARB7" s="165"/>
      <c r="ARC7" s="165"/>
      <c r="ARD7" s="165"/>
      <c r="ARE7" s="165"/>
      <c r="ARF7" s="165"/>
      <c r="ARG7" s="165"/>
      <c r="ARH7" s="165"/>
      <c r="ARI7" s="165"/>
      <c r="ARJ7" s="165"/>
      <c r="ARK7" s="165"/>
      <c r="ARL7" s="165"/>
      <c r="ARM7" s="165"/>
      <c r="ARN7" s="165"/>
      <c r="ARO7" s="165"/>
      <c r="ARP7" s="165"/>
      <c r="ARQ7" s="165"/>
      <c r="ARR7" s="165"/>
      <c r="ARS7" s="165"/>
      <c r="ART7" s="165"/>
      <c r="ARU7" s="165"/>
      <c r="ARV7" s="165"/>
      <c r="ARW7" s="165"/>
      <c r="ARX7" s="165"/>
      <c r="ARY7" s="165"/>
      <c r="ARZ7" s="165"/>
      <c r="ASA7" s="165"/>
      <c r="ASB7" s="165"/>
      <c r="ASC7" s="165"/>
      <c r="ASD7" s="165"/>
      <c r="ASE7" s="165"/>
      <c r="ASF7" s="165"/>
      <c r="ASG7" s="165"/>
      <c r="ASH7" s="165"/>
      <c r="ASI7" s="165"/>
      <c r="ASJ7" s="165"/>
      <c r="ASK7" s="165"/>
      <c r="ASL7" s="165"/>
      <c r="ASM7" s="165"/>
      <c r="ASN7" s="165"/>
      <c r="ASO7" s="165"/>
      <c r="ASP7" s="165"/>
      <c r="ASQ7" s="165"/>
      <c r="ASR7" s="165"/>
      <c r="ASS7" s="165"/>
      <c r="AST7" s="165"/>
      <c r="ASU7" s="165"/>
      <c r="ASV7" s="165"/>
      <c r="ASW7" s="165"/>
      <c r="ASX7" s="165"/>
      <c r="ASY7" s="165"/>
      <c r="ASZ7" s="165"/>
      <c r="ATA7" s="165"/>
      <c r="ATB7" s="165"/>
      <c r="ATC7" s="165"/>
      <c r="ATD7" s="165"/>
      <c r="ATE7" s="165"/>
      <c r="ATF7" s="165"/>
      <c r="ATG7" s="165"/>
      <c r="ATH7" s="165"/>
      <c r="ATI7" s="165"/>
      <c r="ATJ7" s="165"/>
      <c r="ATK7" s="165"/>
      <c r="ATL7" s="165"/>
      <c r="ATM7" s="165"/>
      <c r="ATN7" s="165"/>
      <c r="ATO7" s="165"/>
      <c r="ATP7" s="165"/>
      <c r="ATQ7" s="165"/>
      <c r="ATR7" s="165"/>
      <c r="ATS7" s="165"/>
      <c r="ATT7" s="165"/>
      <c r="ATU7" s="165"/>
      <c r="ATV7" s="165"/>
      <c r="ATW7" s="165"/>
      <c r="ATX7" s="165"/>
      <c r="ATY7" s="165"/>
      <c r="ATZ7" s="165"/>
      <c r="AUA7" s="165"/>
      <c r="AUB7" s="165"/>
      <c r="AUC7" s="165"/>
      <c r="AUD7" s="165"/>
      <c r="AUE7" s="165"/>
      <c r="AUF7" s="165"/>
      <c r="AUG7" s="165"/>
      <c r="AUH7" s="165"/>
      <c r="AUI7" s="165"/>
      <c r="AUJ7" s="165"/>
      <c r="AUK7" s="165"/>
      <c r="AUL7" s="165"/>
      <c r="AUM7" s="165"/>
      <c r="AUN7" s="165"/>
      <c r="AUO7" s="165"/>
      <c r="AUP7" s="165"/>
      <c r="AUQ7" s="165"/>
      <c r="AUR7" s="165"/>
      <c r="AUS7" s="165"/>
      <c r="AUT7" s="165"/>
      <c r="AUU7" s="165"/>
      <c r="AUV7" s="165"/>
      <c r="AUW7" s="165"/>
      <c r="AUX7" s="165"/>
      <c r="AUY7" s="165"/>
      <c r="AUZ7" s="165"/>
      <c r="AVA7" s="165"/>
      <c r="AVB7" s="165"/>
      <c r="AVC7" s="165"/>
      <c r="AVD7" s="165"/>
      <c r="AVE7" s="165"/>
      <c r="AVF7" s="165"/>
      <c r="AVG7" s="165"/>
      <c r="AVH7" s="165"/>
      <c r="AVI7" s="165"/>
      <c r="AVJ7" s="165"/>
      <c r="AVK7" s="165"/>
      <c r="AVL7" s="165"/>
      <c r="AVM7" s="165"/>
      <c r="AVN7" s="165"/>
      <c r="AVO7" s="165"/>
      <c r="AVP7" s="165"/>
      <c r="AVQ7" s="165"/>
      <c r="AVR7" s="165"/>
      <c r="AVS7" s="165"/>
      <c r="AVT7" s="165"/>
      <c r="AVU7" s="165"/>
      <c r="AVV7" s="165"/>
      <c r="AVW7" s="165"/>
      <c r="AVX7" s="165"/>
      <c r="AVY7" s="165"/>
      <c r="AVZ7" s="165"/>
      <c r="AWA7" s="165"/>
      <c r="AWB7" s="165"/>
      <c r="AWC7" s="165"/>
      <c r="AWD7" s="165"/>
      <c r="AWE7" s="165"/>
      <c r="AWF7" s="165"/>
      <c r="AWG7" s="165"/>
      <c r="AWH7" s="165"/>
      <c r="AWI7" s="165"/>
      <c r="AWJ7" s="165"/>
      <c r="AWK7" s="165"/>
      <c r="AWL7" s="165"/>
      <c r="AWM7" s="165"/>
      <c r="AWN7" s="165"/>
      <c r="AWO7" s="165"/>
      <c r="AWP7" s="165"/>
      <c r="AWQ7" s="165"/>
      <c r="AWR7" s="165"/>
      <c r="AWS7" s="165"/>
      <c r="AWT7" s="165"/>
      <c r="AWU7" s="165"/>
      <c r="AWV7" s="165"/>
      <c r="AWW7" s="165"/>
      <c r="AWX7" s="165"/>
      <c r="AWY7" s="165"/>
      <c r="AWZ7" s="165"/>
      <c r="AXA7" s="165"/>
      <c r="AXB7" s="165"/>
      <c r="AXC7" s="165"/>
      <c r="AXD7" s="165"/>
      <c r="AXE7" s="165"/>
      <c r="AXF7" s="165"/>
      <c r="AXG7" s="165"/>
      <c r="AXH7" s="165"/>
      <c r="AXI7" s="165"/>
      <c r="AXJ7" s="165"/>
      <c r="AXK7" s="165"/>
      <c r="AXL7" s="165"/>
      <c r="AXM7" s="165"/>
      <c r="AXN7" s="165"/>
      <c r="AXO7" s="165"/>
      <c r="AXP7" s="165"/>
      <c r="AXQ7" s="165"/>
      <c r="AXR7" s="165"/>
      <c r="AXS7" s="165"/>
      <c r="AXT7" s="165"/>
      <c r="AXU7" s="165"/>
      <c r="AXV7" s="165"/>
      <c r="AXW7" s="165"/>
      <c r="AXX7" s="165"/>
      <c r="AXY7" s="165"/>
      <c r="AXZ7" s="165"/>
      <c r="AYA7" s="165"/>
      <c r="AYB7" s="165"/>
      <c r="AYC7" s="165"/>
      <c r="AYD7" s="165"/>
      <c r="AYE7" s="165"/>
      <c r="AYF7" s="165"/>
      <c r="AYG7" s="165"/>
      <c r="AYH7" s="165"/>
      <c r="AYI7" s="165"/>
      <c r="AYJ7" s="165"/>
      <c r="AYK7" s="165"/>
      <c r="AYL7" s="165"/>
      <c r="AYM7" s="165"/>
      <c r="AYN7" s="165"/>
      <c r="AYO7" s="165"/>
      <c r="AYP7" s="165"/>
      <c r="AYQ7" s="165"/>
      <c r="AYR7" s="165"/>
      <c r="AYS7" s="165"/>
      <c r="AYT7" s="165"/>
      <c r="AYU7" s="165"/>
      <c r="AYV7" s="165"/>
      <c r="AYW7" s="165"/>
      <c r="AYX7" s="165"/>
      <c r="AYY7" s="165"/>
      <c r="AYZ7" s="165"/>
      <c r="AZA7" s="165"/>
      <c r="AZB7" s="165"/>
      <c r="AZC7" s="165"/>
      <c r="AZD7" s="165"/>
      <c r="AZE7" s="165"/>
      <c r="AZF7" s="165"/>
      <c r="AZG7" s="165"/>
      <c r="AZH7" s="165"/>
      <c r="AZI7" s="165"/>
      <c r="AZJ7" s="165"/>
      <c r="AZK7" s="165"/>
      <c r="AZL7" s="165"/>
      <c r="AZM7" s="165"/>
      <c r="AZN7" s="165"/>
      <c r="AZO7" s="165"/>
      <c r="AZP7" s="165"/>
      <c r="AZQ7" s="165"/>
      <c r="AZR7" s="165"/>
      <c r="AZS7" s="165"/>
      <c r="AZT7" s="165"/>
      <c r="AZU7" s="165"/>
      <c r="AZV7" s="165"/>
      <c r="AZW7" s="165"/>
      <c r="AZX7" s="165"/>
      <c r="AZY7" s="165"/>
      <c r="AZZ7" s="165"/>
      <c r="BAA7" s="165"/>
      <c r="BAB7" s="165"/>
      <c r="BAC7" s="165"/>
      <c r="BAD7" s="165"/>
      <c r="BAE7" s="165"/>
      <c r="BAF7" s="165"/>
      <c r="BAG7" s="165"/>
      <c r="BAH7" s="165"/>
      <c r="BAI7" s="165"/>
      <c r="BAJ7" s="165"/>
      <c r="BAK7" s="165"/>
      <c r="BAL7" s="165"/>
      <c r="BAM7" s="165"/>
      <c r="BAN7" s="165"/>
      <c r="BAO7" s="165"/>
      <c r="BAP7" s="165"/>
      <c r="BAQ7" s="165"/>
      <c r="BAR7" s="165"/>
      <c r="BAS7" s="165"/>
      <c r="BAT7" s="165"/>
      <c r="BAU7" s="165"/>
      <c r="BAV7" s="165"/>
      <c r="BAW7" s="165"/>
      <c r="BAX7" s="165"/>
      <c r="BAY7" s="165"/>
      <c r="BAZ7" s="165"/>
      <c r="BBA7" s="165"/>
      <c r="BBB7" s="165"/>
      <c r="BBC7" s="165"/>
      <c r="BBD7" s="165"/>
      <c r="BBE7" s="165"/>
      <c r="BBF7" s="165"/>
      <c r="BBG7" s="165"/>
      <c r="BBH7" s="165"/>
      <c r="BBI7" s="165"/>
      <c r="BBJ7" s="165"/>
      <c r="BBK7" s="165"/>
      <c r="BBL7" s="165"/>
      <c r="BBM7" s="165"/>
      <c r="BBN7" s="165"/>
      <c r="BBO7" s="165"/>
      <c r="BBP7" s="165"/>
      <c r="BBQ7" s="165"/>
      <c r="BBR7" s="165"/>
      <c r="BBS7" s="165"/>
      <c r="BBT7" s="165"/>
      <c r="BBU7" s="165"/>
      <c r="BBV7" s="165"/>
      <c r="BBW7" s="165"/>
      <c r="BBX7" s="165"/>
      <c r="BBY7" s="165"/>
      <c r="BBZ7" s="165"/>
      <c r="BCA7" s="165"/>
      <c r="BCB7" s="165"/>
      <c r="BCC7" s="165"/>
      <c r="BCD7" s="165"/>
      <c r="BCE7" s="165"/>
      <c r="BCF7" s="165"/>
      <c r="BCG7" s="165"/>
      <c r="BCH7" s="165"/>
      <c r="BCI7" s="165"/>
      <c r="BCJ7" s="165"/>
      <c r="BCK7" s="165"/>
      <c r="BCL7" s="165"/>
      <c r="BCM7" s="165"/>
      <c r="BCN7" s="165"/>
      <c r="BCO7" s="165"/>
      <c r="BCP7" s="165"/>
      <c r="BCQ7" s="165"/>
      <c r="BCR7" s="165"/>
      <c r="BCS7" s="165"/>
      <c r="BCT7" s="165"/>
      <c r="BCU7" s="165"/>
      <c r="BCV7" s="165"/>
      <c r="BCW7" s="165"/>
      <c r="BCX7" s="165"/>
      <c r="BCY7" s="165"/>
      <c r="BCZ7" s="165"/>
      <c r="BDA7" s="165"/>
      <c r="BDB7" s="165"/>
      <c r="BDC7" s="165"/>
      <c r="BDD7" s="165"/>
      <c r="BDE7" s="165"/>
      <c r="BDF7" s="165"/>
      <c r="BDG7" s="165"/>
      <c r="BDH7" s="165"/>
      <c r="BDI7" s="165"/>
      <c r="BDJ7" s="165"/>
      <c r="BDK7" s="165"/>
      <c r="BDL7" s="165"/>
      <c r="BDM7" s="165"/>
      <c r="BDN7" s="165"/>
      <c r="BDO7" s="165"/>
      <c r="BDP7" s="165"/>
      <c r="BDQ7" s="165"/>
      <c r="BDR7" s="165"/>
      <c r="BDS7" s="165"/>
      <c r="BDT7" s="165"/>
      <c r="BDU7" s="165"/>
      <c r="BDV7" s="165"/>
      <c r="BDW7" s="165"/>
      <c r="BDX7" s="165"/>
      <c r="BDY7" s="165"/>
      <c r="BDZ7" s="165"/>
      <c r="BEA7" s="165"/>
      <c r="BEB7" s="165"/>
      <c r="BEC7" s="165"/>
      <c r="BED7" s="165"/>
      <c r="BEE7" s="165"/>
      <c r="BEF7" s="165"/>
      <c r="BEG7" s="165"/>
      <c r="BEH7" s="165"/>
      <c r="BEI7" s="165"/>
      <c r="BEJ7" s="165"/>
      <c r="BEK7" s="165"/>
      <c r="BEL7" s="165"/>
      <c r="BEM7" s="165"/>
      <c r="BEN7" s="165"/>
      <c r="BEO7" s="165"/>
      <c r="BEP7" s="165"/>
      <c r="BEQ7" s="165"/>
      <c r="BER7" s="165"/>
      <c r="BES7" s="165"/>
      <c r="BET7" s="165"/>
      <c r="BEU7" s="165"/>
      <c r="BEV7" s="165"/>
      <c r="BEW7" s="165"/>
      <c r="BEX7" s="165"/>
      <c r="BEY7" s="165"/>
      <c r="BEZ7" s="165"/>
      <c r="BFA7" s="165"/>
      <c r="BFB7" s="165"/>
      <c r="BFC7" s="165"/>
      <c r="BFD7" s="165"/>
      <c r="BFE7" s="165"/>
      <c r="BFF7" s="165"/>
      <c r="BFG7" s="165"/>
      <c r="BFH7" s="165"/>
      <c r="BFI7" s="165"/>
      <c r="BFJ7" s="165"/>
      <c r="BFK7" s="165"/>
      <c r="BFL7" s="165"/>
      <c r="BFM7" s="165"/>
      <c r="BFN7" s="165"/>
      <c r="BFO7" s="165"/>
      <c r="BFP7" s="165"/>
      <c r="BFQ7" s="165"/>
      <c r="BFR7" s="165"/>
      <c r="BFS7" s="165"/>
      <c r="BFT7" s="165"/>
      <c r="BFU7" s="165"/>
      <c r="BFV7" s="165"/>
      <c r="BFW7" s="165"/>
      <c r="BFX7" s="165"/>
      <c r="BFY7" s="165"/>
      <c r="BFZ7" s="165"/>
      <c r="BGA7" s="165"/>
      <c r="BGB7" s="165"/>
      <c r="BGC7" s="165"/>
      <c r="BGD7" s="165"/>
      <c r="BGE7" s="165"/>
      <c r="BGF7" s="165"/>
      <c r="BGG7" s="165"/>
      <c r="BGH7" s="165"/>
      <c r="BGI7" s="165"/>
      <c r="BGJ7" s="165"/>
      <c r="BGK7" s="165"/>
      <c r="BGL7" s="165"/>
      <c r="BGM7" s="165"/>
      <c r="BGN7" s="165"/>
      <c r="BGO7" s="165"/>
      <c r="BGP7" s="165"/>
      <c r="BGQ7" s="165"/>
      <c r="BGR7" s="165"/>
      <c r="BGS7" s="165"/>
      <c r="BGT7" s="165"/>
      <c r="BGU7" s="165"/>
      <c r="BGV7" s="165"/>
      <c r="BGW7" s="165"/>
      <c r="BGX7" s="165"/>
      <c r="BGY7" s="165"/>
      <c r="BGZ7" s="165"/>
      <c r="BHA7" s="165"/>
      <c r="BHB7" s="165"/>
      <c r="BHC7" s="165"/>
      <c r="BHD7" s="165"/>
      <c r="BHE7" s="165"/>
      <c r="BHF7" s="165"/>
      <c r="BHG7" s="165"/>
      <c r="BHH7" s="165"/>
      <c r="BHI7" s="165"/>
      <c r="BHJ7" s="165"/>
      <c r="BHK7" s="165"/>
      <c r="BHL7" s="165"/>
      <c r="BHM7" s="165"/>
      <c r="BHN7" s="165"/>
      <c r="BHO7" s="165"/>
      <c r="BHP7" s="165"/>
      <c r="BHQ7" s="165"/>
      <c r="BHR7" s="165"/>
      <c r="BHS7" s="165"/>
      <c r="BHT7" s="165"/>
      <c r="BHU7" s="165"/>
      <c r="BHV7" s="165"/>
      <c r="BHW7" s="165"/>
      <c r="BHX7" s="165"/>
      <c r="BHY7" s="165"/>
      <c r="BHZ7" s="165"/>
      <c r="BIA7" s="165"/>
      <c r="BIB7" s="165"/>
      <c r="BIC7" s="165"/>
      <c r="BID7" s="165"/>
      <c r="BIE7" s="165"/>
      <c r="BIF7" s="165"/>
      <c r="BIG7" s="165"/>
      <c r="BIH7" s="165"/>
      <c r="BII7" s="165"/>
      <c r="BIJ7" s="165"/>
      <c r="BIK7" s="165"/>
      <c r="BIL7" s="165"/>
      <c r="BIM7" s="165"/>
      <c r="BIN7" s="165"/>
      <c r="BIO7" s="165"/>
      <c r="BIP7" s="165"/>
      <c r="BIQ7" s="165"/>
      <c r="BIR7" s="165"/>
      <c r="BIS7" s="165"/>
      <c r="BIT7" s="165"/>
      <c r="BIU7" s="165"/>
      <c r="BIV7" s="165"/>
      <c r="BIW7" s="165"/>
      <c r="BIX7" s="165"/>
      <c r="BIY7" s="165"/>
      <c r="BIZ7" s="165"/>
      <c r="BJA7" s="165"/>
      <c r="BJB7" s="165"/>
      <c r="BJC7" s="165"/>
      <c r="BJD7" s="165"/>
      <c r="BJE7" s="165"/>
      <c r="BJF7" s="165"/>
      <c r="BJG7" s="165"/>
      <c r="BJH7" s="165"/>
      <c r="BJI7" s="165"/>
      <c r="BJJ7" s="165"/>
      <c r="BJK7" s="165"/>
      <c r="BJL7" s="165"/>
      <c r="BJM7" s="165"/>
      <c r="BJN7" s="165"/>
      <c r="BJO7" s="165"/>
      <c r="BJP7" s="165"/>
      <c r="BJQ7" s="165"/>
      <c r="BJR7" s="165"/>
      <c r="BJS7" s="165"/>
      <c r="BJT7" s="165"/>
      <c r="BJU7" s="165"/>
      <c r="BJV7" s="165"/>
      <c r="BJW7" s="165"/>
      <c r="BJX7" s="165"/>
      <c r="BJY7" s="165"/>
      <c r="BJZ7" s="165"/>
      <c r="BKA7" s="165"/>
      <c r="BKB7" s="165"/>
      <c r="BKC7" s="165"/>
      <c r="BKD7" s="165"/>
      <c r="BKE7" s="165"/>
      <c r="BKF7" s="165"/>
      <c r="BKG7" s="165"/>
      <c r="BKH7" s="165"/>
      <c r="BKI7" s="165"/>
      <c r="BKJ7" s="165"/>
      <c r="BKK7" s="165"/>
      <c r="BKL7" s="165"/>
      <c r="BKM7" s="165"/>
      <c r="BKN7" s="165"/>
      <c r="BKO7" s="165"/>
      <c r="BKP7" s="165"/>
      <c r="BKQ7" s="165"/>
      <c r="BKR7" s="165"/>
      <c r="BKS7" s="165"/>
      <c r="BKT7" s="165"/>
      <c r="BKU7" s="165"/>
      <c r="BKV7" s="165"/>
      <c r="BKW7" s="165"/>
      <c r="BKX7" s="165"/>
      <c r="BKY7" s="165"/>
      <c r="BKZ7" s="165"/>
      <c r="BLA7" s="165"/>
      <c r="BLB7" s="165"/>
      <c r="BLC7" s="165"/>
      <c r="BLD7" s="165"/>
      <c r="BLE7" s="165"/>
      <c r="BLF7" s="165"/>
      <c r="BLG7" s="165"/>
      <c r="BLH7" s="165"/>
      <c r="BLI7" s="165"/>
      <c r="BLJ7" s="165"/>
      <c r="BLK7" s="165"/>
      <c r="BLL7" s="165"/>
      <c r="BLM7" s="165"/>
      <c r="BLN7" s="165"/>
      <c r="BLO7" s="165"/>
      <c r="BLP7" s="165"/>
      <c r="BLQ7" s="165"/>
      <c r="BLR7" s="165"/>
      <c r="BLS7" s="165"/>
      <c r="BLT7" s="165"/>
      <c r="BLU7" s="165"/>
      <c r="BLV7" s="165"/>
      <c r="BLW7" s="165"/>
      <c r="BLX7" s="165"/>
      <c r="BLY7" s="165"/>
      <c r="BLZ7" s="165"/>
      <c r="BMA7" s="165"/>
      <c r="BMB7" s="165"/>
      <c r="BMC7" s="165"/>
      <c r="BMD7" s="165"/>
      <c r="BME7" s="165"/>
      <c r="BMF7" s="165"/>
      <c r="BMG7" s="165"/>
      <c r="BMH7" s="165"/>
      <c r="BMI7" s="165"/>
      <c r="BMJ7" s="165"/>
      <c r="BMK7" s="165"/>
      <c r="BML7" s="165"/>
      <c r="BMM7" s="165"/>
      <c r="BMN7" s="165"/>
      <c r="BMO7" s="165"/>
      <c r="BMP7" s="165"/>
      <c r="BMQ7" s="165"/>
      <c r="BMR7" s="165"/>
      <c r="BMS7" s="165"/>
      <c r="BMT7" s="165"/>
      <c r="BMU7" s="165"/>
      <c r="BMV7" s="165"/>
      <c r="BMW7" s="165"/>
      <c r="BMX7" s="165"/>
      <c r="BMY7" s="165"/>
      <c r="BMZ7" s="165"/>
      <c r="BNA7" s="165"/>
      <c r="BNB7" s="165"/>
      <c r="BNC7" s="165"/>
      <c r="BND7" s="165"/>
      <c r="BNE7" s="165"/>
      <c r="BNF7" s="165"/>
      <c r="BNG7" s="165"/>
      <c r="BNH7" s="165"/>
      <c r="BNI7" s="165"/>
      <c r="BNJ7" s="165"/>
      <c r="BNK7" s="165"/>
      <c r="BNL7" s="165"/>
      <c r="BNM7" s="165"/>
      <c r="BNN7" s="165"/>
      <c r="BNO7" s="165"/>
      <c r="BNP7" s="165"/>
      <c r="BNQ7" s="165"/>
      <c r="BNR7" s="165"/>
      <c r="BNS7" s="165"/>
      <c r="BNT7" s="165"/>
      <c r="BNU7" s="165"/>
      <c r="BNV7" s="165"/>
      <c r="BNW7" s="165"/>
      <c r="BNX7" s="165"/>
      <c r="BNY7" s="165"/>
      <c r="BNZ7" s="165"/>
      <c r="BOA7" s="165"/>
      <c r="BOB7" s="165"/>
      <c r="BOC7" s="165"/>
      <c r="BOD7" s="165"/>
      <c r="BOE7" s="165"/>
      <c r="BOF7" s="165"/>
      <c r="BOG7" s="165"/>
      <c r="BOH7" s="165"/>
      <c r="BOI7" s="165"/>
      <c r="BOJ7" s="165"/>
      <c r="BOK7" s="165"/>
      <c r="BOL7" s="165"/>
      <c r="BOM7" s="165"/>
      <c r="BON7" s="165"/>
      <c r="BOO7" s="165"/>
      <c r="BOP7" s="165"/>
      <c r="BOQ7" s="165"/>
      <c r="BOR7" s="165"/>
      <c r="BOS7" s="165"/>
      <c r="BOT7" s="165"/>
      <c r="BOU7" s="165"/>
      <c r="BOV7" s="165"/>
      <c r="BOW7" s="165"/>
      <c r="BOX7" s="165"/>
      <c r="BOY7" s="165"/>
      <c r="BOZ7" s="165"/>
      <c r="BPA7" s="165"/>
      <c r="BPB7" s="165"/>
      <c r="BPC7" s="165"/>
      <c r="BPD7" s="165"/>
      <c r="BPE7" s="165"/>
      <c r="BPF7" s="165"/>
      <c r="BPG7" s="165"/>
      <c r="BPH7" s="165"/>
      <c r="BPI7" s="165"/>
      <c r="BPJ7" s="165"/>
      <c r="BPK7" s="165"/>
      <c r="BPL7" s="165"/>
      <c r="BPM7" s="165"/>
      <c r="BPN7" s="165"/>
      <c r="BPO7" s="165"/>
      <c r="BPP7" s="165"/>
      <c r="BPQ7" s="165"/>
      <c r="BPR7" s="165"/>
      <c r="BPS7" s="165"/>
      <c r="BPT7" s="165"/>
      <c r="BPU7" s="165"/>
      <c r="BPV7" s="165"/>
      <c r="BPW7" s="165"/>
      <c r="BPX7" s="165"/>
      <c r="BPY7" s="165"/>
      <c r="BPZ7" s="165"/>
      <c r="BQA7" s="165"/>
      <c r="BQB7" s="165"/>
      <c r="BQC7" s="165"/>
      <c r="BQD7" s="165"/>
      <c r="BQE7" s="165"/>
      <c r="BQF7" s="165"/>
      <c r="BQG7" s="165"/>
      <c r="BQH7" s="165"/>
      <c r="BQI7" s="165"/>
      <c r="BQJ7" s="165"/>
      <c r="BQK7" s="165"/>
      <c r="BQL7" s="165"/>
      <c r="BQM7" s="165"/>
      <c r="BQN7" s="165"/>
      <c r="BQO7" s="165"/>
      <c r="BQP7" s="165"/>
      <c r="BQQ7" s="165"/>
      <c r="BQR7" s="165"/>
      <c r="BQS7" s="165"/>
      <c r="BQT7" s="165"/>
      <c r="BQU7" s="165"/>
      <c r="BQV7" s="165"/>
      <c r="BQW7" s="165"/>
      <c r="BQX7" s="165"/>
      <c r="BQY7" s="165"/>
      <c r="BQZ7" s="165"/>
      <c r="BRA7" s="165"/>
      <c r="BRB7" s="165"/>
      <c r="BRC7" s="165"/>
      <c r="BRD7" s="165"/>
      <c r="BRE7" s="165"/>
      <c r="BRF7" s="165"/>
      <c r="BRG7" s="165"/>
      <c r="BRH7" s="165"/>
      <c r="BRI7" s="165"/>
      <c r="BRJ7" s="165"/>
      <c r="BRK7" s="165"/>
      <c r="BRL7" s="165"/>
      <c r="BRM7" s="165"/>
      <c r="BRN7" s="165"/>
      <c r="BRO7" s="165"/>
      <c r="BRP7" s="165"/>
      <c r="BRQ7" s="165"/>
      <c r="BRR7" s="165"/>
      <c r="BRS7" s="165"/>
      <c r="BRT7" s="165"/>
      <c r="BRU7" s="165"/>
      <c r="BRV7" s="165"/>
      <c r="BRW7" s="165"/>
      <c r="BRX7" s="165"/>
      <c r="BRY7" s="165"/>
      <c r="BRZ7" s="165"/>
      <c r="BSA7" s="165"/>
      <c r="BSB7" s="165"/>
      <c r="BSC7" s="165"/>
      <c r="BSD7" s="165"/>
      <c r="BSE7" s="165"/>
      <c r="BSF7" s="165"/>
      <c r="BSG7" s="165"/>
      <c r="BSH7" s="165"/>
      <c r="BSI7" s="165"/>
      <c r="BSJ7" s="165"/>
      <c r="BSK7" s="165"/>
      <c r="BSL7" s="165"/>
      <c r="BSM7" s="165"/>
      <c r="BSN7" s="165"/>
      <c r="BSO7" s="165"/>
      <c r="BSP7" s="165"/>
      <c r="BSQ7" s="165"/>
      <c r="BSR7" s="165"/>
      <c r="BSS7" s="165"/>
      <c r="BST7" s="165"/>
      <c r="BSU7" s="165"/>
      <c r="BSV7" s="165"/>
      <c r="BSW7" s="165"/>
      <c r="BSX7" s="165"/>
      <c r="BSY7" s="165"/>
      <c r="BSZ7" s="165"/>
      <c r="BTA7" s="165"/>
      <c r="BTB7" s="165"/>
      <c r="BTC7" s="165"/>
      <c r="BTD7" s="165"/>
      <c r="BTE7" s="165"/>
      <c r="BTF7" s="165"/>
      <c r="BTG7" s="165"/>
      <c r="BTH7" s="165"/>
      <c r="BTI7" s="165"/>
      <c r="BTJ7" s="165"/>
      <c r="BTK7" s="165"/>
      <c r="BTL7" s="165"/>
      <c r="BTM7" s="165"/>
      <c r="BTN7" s="165"/>
      <c r="BTO7" s="165"/>
      <c r="BTP7" s="165"/>
      <c r="BTQ7" s="165"/>
      <c r="BTR7" s="165"/>
      <c r="BTS7" s="165"/>
      <c r="BTT7" s="165"/>
      <c r="BTU7" s="165"/>
      <c r="BTV7" s="165"/>
      <c r="BTW7" s="165"/>
      <c r="BTX7" s="165"/>
      <c r="BTY7" s="165"/>
      <c r="BTZ7" s="165"/>
      <c r="BUA7" s="165"/>
      <c r="BUB7" s="165"/>
      <c r="BUC7" s="165"/>
      <c r="BUD7" s="165"/>
      <c r="BUE7" s="165"/>
      <c r="BUF7" s="165"/>
      <c r="BUG7" s="165"/>
      <c r="BUH7" s="165"/>
      <c r="BUI7" s="165"/>
      <c r="BUJ7" s="165"/>
      <c r="BUK7" s="165"/>
      <c r="BUL7" s="165"/>
      <c r="BUM7" s="165"/>
      <c r="BUN7" s="165"/>
      <c r="BUO7" s="165"/>
      <c r="BUP7" s="165"/>
      <c r="BUQ7" s="165"/>
      <c r="BUR7" s="165"/>
      <c r="BUS7" s="165"/>
      <c r="BUT7" s="165"/>
      <c r="BUU7" s="165"/>
      <c r="BUV7" s="165"/>
      <c r="BUW7" s="165"/>
      <c r="BUX7" s="165"/>
      <c r="BUY7" s="165"/>
      <c r="BUZ7" s="165"/>
      <c r="BVA7" s="165"/>
      <c r="BVB7" s="165"/>
      <c r="BVC7" s="165"/>
      <c r="BVD7" s="165"/>
      <c r="BVE7" s="165"/>
      <c r="BVF7" s="165"/>
      <c r="BVG7" s="165"/>
      <c r="BVH7" s="165"/>
      <c r="BVI7" s="165"/>
      <c r="BVJ7" s="165"/>
      <c r="BVK7" s="165"/>
      <c r="BVL7" s="165"/>
      <c r="BVM7" s="165"/>
      <c r="BVN7" s="165"/>
      <c r="BVO7" s="165"/>
      <c r="BVP7" s="165"/>
      <c r="BVQ7" s="165"/>
      <c r="BVR7" s="165"/>
      <c r="BVS7" s="165"/>
      <c r="BVT7" s="165"/>
      <c r="BVU7" s="165"/>
      <c r="BVV7" s="165"/>
      <c r="BVW7" s="165"/>
      <c r="BVX7" s="165"/>
      <c r="BVY7" s="165"/>
      <c r="BVZ7" s="165"/>
      <c r="BWA7" s="165"/>
      <c r="BWB7" s="165"/>
      <c r="BWC7" s="165"/>
      <c r="BWD7" s="165"/>
      <c r="BWE7" s="165"/>
      <c r="BWF7" s="165"/>
      <c r="BWG7" s="165"/>
      <c r="BWH7" s="165"/>
      <c r="BWI7" s="165"/>
      <c r="BWJ7" s="165"/>
      <c r="BWK7" s="165"/>
      <c r="BWL7" s="165"/>
      <c r="BWM7" s="165"/>
      <c r="BWN7" s="165"/>
      <c r="BWO7" s="165"/>
      <c r="BWP7" s="165"/>
      <c r="BWQ7" s="165"/>
      <c r="BWR7" s="165"/>
      <c r="BWS7" s="165"/>
      <c r="BWT7" s="165"/>
      <c r="BWU7" s="165"/>
      <c r="BWV7" s="165"/>
      <c r="BWW7" s="165"/>
      <c r="BWX7" s="165"/>
      <c r="BWY7" s="165"/>
      <c r="BWZ7" s="165"/>
      <c r="BXA7" s="165"/>
      <c r="BXB7" s="165"/>
      <c r="BXC7" s="165"/>
      <c r="BXD7" s="165"/>
      <c r="BXE7" s="165"/>
      <c r="BXF7" s="165"/>
      <c r="BXG7" s="165"/>
      <c r="BXH7" s="165"/>
      <c r="BXI7" s="165"/>
      <c r="BXJ7" s="165"/>
      <c r="BXK7" s="165"/>
      <c r="BXL7" s="165"/>
      <c r="BXM7" s="165"/>
      <c r="BXN7" s="165"/>
      <c r="BXO7" s="165"/>
      <c r="BXP7" s="165"/>
      <c r="BXQ7" s="165"/>
      <c r="BXR7" s="165"/>
      <c r="BXS7" s="165"/>
      <c r="BXT7" s="165"/>
      <c r="BXU7" s="165"/>
      <c r="BXV7" s="165"/>
      <c r="BXW7" s="165"/>
      <c r="BXX7" s="165"/>
      <c r="BXY7" s="165"/>
      <c r="BXZ7" s="165"/>
      <c r="BYA7" s="165"/>
      <c r="BYB7" s="165"/>
      <c r="BYC7" s="165"/>
      <c r="BYD7" s="165"/>
      <c r="BYE7" s="165"/>
      <c r="BYF7" s="165"/>
      <c r="BYG7" s="165"/>
      <c r="BYH7" s="165"/>
      <c r="BYI7" s="165"/>
      <c r="BYJ7" s="165"/>
      <c r="BYK7" s="165"/>
      <c r="BYL7" s="165"/>
      <c r="BYM7" s="165"/>
      <c r="BYN7" s="165"/>
      <c r="BYO7" s="165"/>
      <c r="BYP7" s="165"/>
      <c r="BYQ7" s="165"/>
      <c r="BYR7" s="165"/>
      <c r="BYS7" s="165"/>
      <c r="BYT7" s="165"/>
      <c r="BYU7" s="165"/>
      <c r="BYV7" s="165"/>
      <c r="BYW7" s="165"/>
      <c r="BYX7" s="165"/>
      <c r="BYY7" s="165"/>
      <c r="BYZ7" s="165"/>
      <c r="BZA7" s="165"/>
      <c r="BZB7" s="165"/>
      <c r="BZC7" s="165"/>
      <c r="BZD7" s="165"/>
      <c r="BZE7" s="165"/>
      <c r="BZF7" s="165"/>
      <c r="BZG7" s="165"/>
      <c r="BZH7" s="165"/>
      <c r="BZI7" s="165"/>
      <c r="BZJ7" s="165"/>
      <c r="BZK7" s="165"/>
      <c r="BZL7" s="165"/>
      <c r="BZM7" s="165"/>
      <c r="BZN7" s="165"/>
      <c r="BZO7" s="165"/>
      <c r="BZP7" s="165"/>
      <c r="BZQ7" s="165"/>
      <c r="BZR7" s="165"/>
      <c r="BZS7" s="165"/>
      <c r="BZT7" s="165"/>
      <c r="BZU7" s="165"/>
      <c r="BZV7" s="165"/>
      <c r="BZW7" s="165"/>
      <c r="BZX7" s="165"/>
      <c r="BZY7" s="165"/>
      <c r="BZZ7" s="165"/>
      <c r="CAA7" s="165"/>
      <c r="CAB7" s="165"/>
      <c r="CAC7" s="165"/>
      <c r="CAD7" s="165"/>
      <c r="CAE7" s="165"/>
      <c r="CAF7" s="165"/>
      <c r="CAG7" s="165"/>
      <c r="CAH7" s="165"/>
      <c r="CAI7" s="165"/>
      <c r="CAJ7" s="165"/>
      <c r="CAK7" s="165"/>
      <c r="CAL7" s="165"/>
      <c r="CAM7" s="165"/>
      <c r="CAN7" s="165"/>
      <c r="CAO7" s="165"/>
      <c r="CAP7" s="165"/>
      <c r="CAQ7" s="165"/>
      <c r="CAR7" s="165"/>
      <c r="CAS7" s="165"/>
      <c r="CAT7" s="165"/>
      <c r="CAU7" s="165"/>
      <c r="CAV7" s="165"/>
      <c r="CAW7" s="165"/>
      <c r="CAX7" s="165"/>
      <c r="CAY7" s="165"/>
      <c r="CAZ7" s="165"/>
      <c r="CBA7" s="165"/>
      <c r="CBB7" s="165"/>
      <c r="CBC7" s="165"/>
      <c r="CBD7" s="165"/>
      <c r="CBE7" s="165"/>
      <c r="CBF7" s="165"/>
      <c r="CBG7" s="165"/>
      <c r="CBH7" s="165"/>
      <c r="CBI7" s="165"/>
      <c r="CBJ7" s="165"/>
      <c r="CBK7" s="165"/>
      <c r="CBL7" s="165"/>
      <c r="CBM7" s="165"/>
      <c r="CBN7" s="165"/>
      <c r="CBO7" s="165"/>
      <c r="CBP7" s="165"/>
      <c r="CBQ7" s="165"/>
      <c r="CBR7" s="165"/>
      <c r="CBS7" s="165"/>
      <c r="CBT7" s="165"/>
      <c r="CBU7" s="165"/>
      <c r="CBV7" s="165"/>
      <c r="CBW7" s="165"/>
      <c r="CBX7" s="165"/>
      <c r="CBY7" s="165"/>
      <c r="CBZ7" s="165"/>
      <c r="CCA7" s="165"/>
      <c r="CCB7" s="165"/>
      <c r="CCC7" s="165"/>
      <c r="CCD7" s="165"/>
      <c r="CCE7" s="165"/>
      <c r="CCF7" s="165"/>
      <c r="CCG7" s="165"/>
      <c r="CCH7" s="165"/>
      <c r="CCI7" s="165"/>
      <c r="CCJ7" s="165"/>
      <c r="CCK7" s="165"/>
      <c r="CCL7" s="165"/>
      <c r="CCM7" s="165"/>
      <c r="CCN7" s="165"/>
      <c r="CCO7" s="165"/>
      <c r="CCP7" s="165"/>
      <c r="CCQ7" s="165"/>
      <c r="CCR7" s="165"/>
      <c r="CCS7" s="165"/>
      <c r="CCT7" s="165"/>
      <c r="CCU7" s="165"/>
      <c r="CCV7" s="165"/>
      <c r="CCW7" s="165"/>
      <c r="CCX7" s="165"/>
      <c r="CCY7" s="165"/>
      <c r="CCZ7" s="165"/>
      <c r="CDA7" s="165"/>
      <c r="CDB7" s="165"/>
      <c r="CDC7" s="165"/>
      <c r="CDD7" s="165"/>
      <c r="CDE7" s="165"/>
      <c r="CDF7" s="165"/>
      <c r="CDG7" s="165"/>
      <c r="CDH7" s="165"/>
      <c r="CDI7" s="165"/>
      <c r="CDJ7" s="165"/>
      <c r="CDK7" s="165"/>
      <c r="CDL7" s="165"/>
      <c r="CDM7" s="165"/>
      <c r="CDN7" s="165"/>
      <c r="CDO7" s="165"/>
      <c r="CDP7" s="165"/>
      <c r="CDQ7" s="165"/>
      <c r="CDR7" s="165"/>
      <c r="CDS7" s="165"/>
      <c r="CDT7" s="165"/>
      <c r="CDU7" s="165"/>
      <c r="CDV7" s="165"/>
      <c r="CDW7" s="165"/>
      <c r="CDX7" s="165"/>
      <c r="CDY7" s="165"/>
      <c r="CDZ7" s="165"/>
      <c r="CEA7" s="165"/>
      <c r="CEB7" s="165"/>
      <c r="CEC7" s="165"/>
      <c r="CED7" s="165"/>
      <c r="CEE7" s="165"/>
      <c r="CEF7" s="165"/>
      <c r="CEG7" s="165"/>
      <c r="CEH7" s="165"/>
      <c r="CEI7" s="165"/>
      <c r="CEJ7" s="165"/>
      <c r="CEK7" s="165"/>
      <c r="CEL7" s="165"/>
      <c r="CEM7" s="165"/>
      <c r="CEN7" s="165"/>
      <c r="CEO7" s="165"/>
      <c r="CEP7" s="165"/>
      <c r="CEQ7" s="165"/>
      <c r="CER7" s="165"/>
      <c r="CES7" s="165"/>
      <c r="CET7" s="165"/>
      <c r="CEU7" s="165"/>
      <c r="CEV7" s="165"/>
      <c r="CEW7" s="165"/>
      <c r="CEX7" s="165"/>
      <c r="CEY7" s="165"/>
      <c r="CEZ7" s="165"/>
      <c r="CFA7" s="165"/>
      <c r="CFB7" s="165"/>
      <c r="CFC7" s="165"/>
      <c r="CFD7" s="165"/>
      <c r="CFE7" s="165"/>
      <c r="CFF7" s="165"/>
      <c r="CFG7" s="165"/>
      <c r="CFH7" s="165"/>
      <c r="CFI7" s="165"/>
      <c r="CFJ7" s="165"/>
      <c r="CFK7" s="165"/>
      <c r="CFL7" s="165"/>
      <c r="CFM7" s="165"/>
      <c r="CFN7" s="165"/>
      <c r="CFO7" s="165"/>
      <c r="CFP7" s="165"/>
      <c r="CFQ7" s="165"/>
      <c r="CFR7" s="165"/>
      <c r="CFS7" s="165"/>
      <c r="CFT7" s="165"/>
      <c r="CFU7" s="165"/>
      <c r="CFV7" s="165"/>
      <c r="CFW7" s="165"/>
      <c r="CFX7" s="165"/>
      <c r="CFY7" s="165"/>
      <c r="CFZ7" s="165"/>
      <c r="CGA7" s="165"/>
      <c r="CGB7" s="165"/>
      <c r="CGC7" s="165"/>
      <c r="CGD7" s="165"/>
      <c r="CGE7" s="165"/>
      <c r="CGF7" s="165"/>
      <c r="CGG7" s="165"/>
      <c r="CGH7" s="165"/>
      <c r="CGI7" s="165"/>
      <c r="CGJ7" s="165"/>
      <c r="CGK7" s="165"/>
      <c r="CGL7" s="165"/>
      <c r="CGM7" s="165"/>
      <c r="CGN7" s="165"/>
      <c r="CGO7" s="165"/>
      <c r="CGP7" s="165"/>
      <c r="CGQ7" s="165"/>
      <c r="CGR7" s="165"/>
      <c r="CGS7" s="165"/>
      <c r="CGT7" s="165"/>
      <c r="CGU7" s="165"/>
      <c r="CGV7" s="165"/>
      <c r="CGW7" s="165"/>
      <c r="CGX7" s="165"/>
      <c r="CGY7" s="165"/>
      <c r="CGZ7" s="165"/>
      <c r="CHA7" s="165"/>
      <c r="CHB7" s="165"/>
      <c r="CHC7" s="165"/>
      <c r="CHD7" s="165"/>
      <c r="CHE7" s="165"/>
      <c r="CHF7" s="165"/>
      <c r="CHG7" s="165"/>
      <c r="CHH7" s="165"/>
      <c r="CHI7" s="165"/>
      <c r="CHJ7" s="165"/>
      <c r="CHK7" s="165"/>
      <c r="CHL7" s="165"/>
      <c r="CHM7" s="165"/>
      <c r="CHN7" s="165"/>
      <c r="CHO7" s="165"/>
      <c r="CHP7" s="165"/>
      <c r="CHQ7" s="165"/>
      <c r="CHR7" s="165"/>
      <c r="CHS7" s="165"/>
      <c r="CHT7" s="165"/>
      <c r="CHU7" s="165"/>
      <c r="CHV7" s="165"/>
      <c r="CHW7" s="165"/>
      <c r="CHX7" s="165"/>
      <c r="CHY7" s="165"/>
      <c r="CHZ7" s="165"/>
      <c r="CIA7" s="165"/>
      <c r="CIB7" s="165"/>
      <c r="CIC7" s="165"/>
      <c r="CID7" s="165"/>
      <c r="CIE7" s="165"/>
      <c r="CIF7" s="165"/>
      <c r="CIG7" s="165"/>
      <c r="CIH7" s="165"/>
      <c r="CII7" s="165"/>
      <c r="CIJ7" s="165"/>
      <c r="CIK7" s="165"/>
      <c r="CIL7" s="165"/>
      <c r="CIM7" s="165"/>
      <c r="CIN7" s="165"/>
      <c r="CIO7" s="165"/>
      <c r="CIP7" s="165"/>
      <c r="CIQ7" s="165"/>
      <c r="CIR7" s="165"/>
      <c r="CIS7" s="165"/>
      <c r="CIT7" s="165"/>
      <c r="CIU7" s="165"/>
      <c r="CIV7" s="165"/>
      <c r="CIW7" s="165"/>
      <c r="CIX7" s="165"/>
      <c r="CIY7" s="165"/>
      <c r="CIZ7" s="165"/>
      <c r="CJA7" s="165"/>
      <c r="CJB7" s="165"/>
      <c r="CJC7" s="165"/>
      <c r="CJD7" s="165"/>
      <c r="CJE7" s="165"/>
      <c r="CJF7" s="165"/>
      <c r="CJG7" s="165"/>
      <c r="CJH7" s="165"/>
      <c r="CJI7" s="165"/>
      <c r="CJJ7" s="165"/>
      <c r="CJK7" s="165"/>
      <c r="CJL7" s="165"/>
      <c r="CJM7" s="165"/>
      <c r="CJN7" s="165"/>
      <c r="CJO7" s="165"/>
      <c r="CJP7" s="165"/>
      <c r="CJQ7" s="165"/>
      <c r="CJR7" s="165"/>
      <c r="CJS7" s="165"/>
      <c r="CJT7" s="165"/>
      <c r="CJU7" s="165"/>
      <c r="CJV7" s="165"/>
      <c r="CJW7" s="165"/>
      <c r="CJX7" s="165"/>
      <c r="CJY7" s="165"/>
      <c r="CJZ7" s="165"/>
      <c r="CKA7" s="165"/>
      <c r="CKB7" s="165"/>
      <c r="CKC7" s="165"/>
      <c r="CKD7" s="165"/>
      <c r="CKE7" s="165"/>
      <c r="CKF7" s="165"/>
      <c r="CKG7" s="165"/>
      <c r="CKH7" s="165"/>
      <c r="CKI7" s="165"/>
      <c r="CKJ7" s="165"/>
      <c r="CKK7" s="165"/>
      <c r="CKL7" s="165"/>
      <c r="CKM7" s="165"/>
      <c r="CKN7" s="165"/>
      <c r="CKO7" s="165"/>
      <c r="CKP7" s="165"/>
      <c r="CKQ7" s="165"/>
      <c r="CKR7" s="165"/>
      <c r="CKS7" s="165"/>
      <c r="CKT7" s="165"/>
      <c r="CKU7" s="165"/>
      <c r="CKV7" s="165"/>
      <c r="CKW7" s="165"/>
      <c r="CKX7" s="165"/>
      <c r="CKY7" s="165"/>
      <c r="CKZ7" s="165"/>
      <c r="CLA7" s="165"/>
      <c r="CLB7" s="165"/>
      <c r="CLC7" s="165"/>
      <c r="CLD7" s="165"/>
      <c r="CLE7" s="165"/>
      <c r="CLF7" s="165"/>
      <c r="CLG7" s="165"/>
      <c r="CLH7" s="165"/>
      <c r="CLI7" s="165"/>
      <c r="CLJ7" s="165"/>
      <c r="CLK7" s="165"/>
      <c r="CLL7" s="165"/>
      <c r="CLM7" s="165"/>
      <c r="CLN7" s="165"/>
      <c r="CLO7" s="165"/>
      <c r="CLP7" s="165"/>
      <c r="CLQ7" s="165"/>
      <c r="CLR7" s="165"/>
      <c r="CLS7" s="165"/>
      <c r="CLT7" s="165"/>
      <c r="CLU7" s="165"/>
      <c r="CLV7" s="165"/>
      <c r="CLW7" s="165"/>
      <c r="CLX7" s="165"/>
      <c r="CLY7" s="165"/>
      <c r="CLZ7" s="165"/>
      <c r="CMA7" s="165"/>
      <c r="CMB7" s="165"/>
      <c r="CMC7" s="165"/>
      <c r="CMD7" s="165"/>
      <c r="CME7" s="165"/>
      <c r="CMF7" s="165"/>
      <c r="CMG7" s="165"/>
      <c r="CMH7" s="165"/>
      <c r="CMI7" s="165"/>
      <c r="CMJ7" s="165"/>
      <c r="CMK7" s="165"/>
      <c r="CML7" s="165"/>
      <c r="CMM7" s="165"/>
      <c r="CMN7" s="165"/>
      <c r="CMO7" s="165"/>
      <c r="CMP7" s="165"/>
      <c r="CMQ7" s="165"/>
      <c r="CMR7" s="165"/>
      <c r="CMS7" s="165"/>
      <c r="CMT7" s="165"/>
      <c r="CMU7" s="165"/>
      <c r="CMV7" s="165"/>
      <c r="CMW7" s="165"/>
      <c r="CMX7" s="165"/>
      <c r="CMY7" s="165"/>
      <c r="CMZ7" s="165"/>
      <c r="CNA7" s="165"/>
      <c r="CNB7" s="165"/>
      <c r="CNC7" s="165"/>
      <c r="CND7" s="165"/>
      <c r="CNE7" s="165"/>
      <c r="CNF7" s="165"/>
      <c r="CNG7" s="165"/>
      <c r="CNH7" s="165"/>
      <c r="CNI7" s="165"/>
      <c r="CNJ7" s="165"/>
      <c r="CNK7" s="165"/>
      <c r="CNL7" s="165"/>
      <c r="CNM7" s="165"/>
      <c r="CNN7" s="165"/>
      <c r="CNO7" s="165"/>
      <c r="CNP7" s="165"/>
      <c r="CNQ7" s="165"/>
      <c r="CNR7" s="165"/>
      <c r="CNS7" s="165"/>
      <c r="CNT7" s="165"/>
      <c r="CNU7" s="165"/>
      <c r="CNV7" s="165"/>
      <c r="CNW7" s="165"/>
      <c r="CNX7" s="165"/>
      <c r="CNY7" s="165"/>
      <c r="CNZ7" s="165"/>
      <c r="COA7" s="165"/>
      <c r="COB7" s="165"/>
      <c r="COC7" s="165"/>
      <c r="COD7" s="165"/>
      <c r="COE7" s="165"/>
      <c r="COF7" s="165"/>
      <c r="COG7" s="165"/>
      <c r="COH7" s="165"/>
      <c r="COI7" s="165"/>
      <c r="COJ7" s="165"/>
      <c r="COK7" s="165"/>
      <c r="COL7" s="165"/>
      <c r="COM7" s="165"/>
      <c r="CON7" s="165"/>
      <c r="COO7" s="165"/>
      <c r="COP7" s="165"/>
      <c r="COQ7" s="165"/>
      <c r="COR7" s="165"/>
      <c r="COS7" s="165"/>
      <c r="COT7" s="165"/>
      <c r="COU7" s="165"/>
      <c r="COV7" s="165"/>
      <c r="COW7" s="165"/>
      <c r="COX7" s="165"/>
      <c r="COY7" s="165"/>
      <c r="COZ7" s="165"/>
      <c r="CPA7" s="165"/>
      <c r="CPB7" s="165"/>
      <c r="CPC7" s="165"/>
      <c r="CPD7" s="165"/>
      <c r="CPE7" s="165"/>
      <c r="CPF7" s="165"/>
      <c r="CPG7" s="165"/>
      <c r="CPH7" s="165"/>
      <c r="CPI7" s="165"/>
      <c r="CPJ7" s="165"/>
      <c r="CPK7" s="165"/>
      <c r="CPL7" s="165"/>
      <c r="CPM7" s="165"/>
      <c r="CPN7" s="165"/>
      <c r="CPO7" s="165"/>
      <c r="CPP7" s="165"/>
      <c r="CPQ7" s="165"/>
      <c r="CPR7" s="165"/>
      <c r="CPS7" s="165"/>
      <c r="CPT7" s="165"/>
      <c r="CPU7" s="165"/>
      <c r="CPV7" s="165"/>
      <c r="CPW7" s="165"/>
      <c r="CPX7" s="165"/>
      <c r="CPY7" s="165"/>
      <c r="CPZ7" s="165"/>
      <c r="CQA7" s="165"/>
      <c r="CQB7" s="165"/>
      <c r="CQC7" s="165"/>
      <c r="CQD7" s="165"/>
      <c r="CQE7" s="165"/>
      <c r="CQF7" s="165"/>
      <c r="CQG7" s="165"/>
      <c r="CQH7" s="165"/>
      <c r="CQI7" s="165"/>
      <c r="CQJ7" s="165"/>
      <c r="CQK7" s="165"/>
      <c r="CQL7" s="165"/>
      <c r="CQM7" s="165"/>
      <c r="CQN7" s="165"/>
      <c r="CQO7" s="165"/>
      <c r="CQP7" s="165"/>
      <c r="CQQ7" s="165"/>
      <c r="CQR7" s="165"/>
      <c r="CQS7" s="165"/>
      <c r="CQT7" s="165"/>
      <c r="CQU7" s="165"/>
      <c r="CQV7" s="165"/>
      <c r="CQW7" s="165"/>
      <c r="CQX7" s="165"/>
      <c r="CQY7" s="165"/>
      <c r="CQZ7" s="165"/>
      <c r="CRA7" s="165"/>
      <c r="CRB7" s="165"/>
      <c r="CRC7" s="165"/>
      <c r="CRD7" s="165"/>
      <c r="CRE7" s="165"/>
      <c r="CRF7" s="165"/>
      <c r="CRG7" s="165"/>
      <c r="CRH7" s="165"/>
      <c r="CRI7" s="165"/>
      <c r="CRJ7" s="165"/>
      <c r="CRK7" s="165"/>
      <c r="CRL7" s="165"/>
      <c r="CRM7" s="165"/>
      <c r="CRN7" s="165"/>
      <c r="CRO7" s="165"/>
      <c r="CRP7" s="165"/>
      <c r="CRQ7" s="165"/>
      <c r="CRR7" s="165"/>
      <c r="CRS7" s="165"/>
      <c r="CRT7" s="165"/>
      <c r="CRU7" s="165"/>
      <c r="CRV7" s="165"/>
      <c r="CRW7" s="165"/>
      <c r="CRX7" s="165"/>
      <c r="CRY7" s="165"/>
      <c r="CRZ7" s="165"/>
      <c r="CSA7" s="165"/>
      <c r="CSB7" s="165"/>
      <c r="CSC7" s="165"/>
      <c r="CSD7" s="165"/>
      <c r="CSE7" s="165"/>
      <c r="CSF7" s="165"/>
      <c r="CSG7" s="165"/>
      <c r="CSH7" s="165"/>
      <c r="CSI7" s="165"/>
      <c r="CSJ7" s="165"/>
      <c r="CSK7" s="165"/>
      <c r="CSL7" s="165"/>
      <c r="CSM7" s="165"/>
      <c r="CSN7" s="165"/>
      <c r="CSO7" s="165"/>
      <c r="CSP7" s="165"/>
      <c r="CSQ7" s="165"/>
      <c r="CSR7" s="165"/>
      <c r="CSS7" s="165"/>
      <c r="CST7" s="165"/>
      <c r="CSU7" s="165"/>
      <c r="CSV7" s="165"/>
      <c r="CSW7" s="165"/>
      <c r="CSX7" s="165"/>
      <c r="CSY7" s="165"/>
      <c r="CSZ7" s="165"/>
      <c r="CTA7" s="165"/>
      <c r="CTB7" s="165"/>
      <c r="CTC7" s="165"/>
      <c r="CTD7" s="165"/>
      <c r="CTE7" s="165"/>
      <c r="CTF7" s="165"/>
      <c r="CTG7" s="165"/>
      <c r="CTH7" s="165"/>
      <c r="CTI7" s="165"/>
      <c r="CTJ7" s="165"/>
      <c r="CTK7" s="165"/>
      <c r="CTL7" s="165"/>
      <c r="CTM7" s="165"/>
      <c r="CTN7" s="165"/>
      <c r="CTO7" s="165"/>
      <c r="CTP7" s="165"/>
      <c r="CTQ7" s="165"/>
      <c r="CTR7" s="165"/>
      <c r="CTS7" s="165"/>
      <c r="CTT7" s="165"/>
      <c r="CTU7" s="165"/>
      <c r="CTV7" s="165"/>
      <c r="CTW7" s="165"/>
      <c r="CTX7" s="165"/>
      <c r="CTY7" s="165"/>
      <c r="CTZ7" s="165"/>
      <c r="CUA7" s="165"/>
      <c r="CUB7" s="165"/>
      <c r="CUC7" s="165"/>
      <c r="CUD7" s="165"/>
      <c r="CUE7" s="165"/>
      <c r="CUF7" s="165"/>
      <c r="CUG7" s="165"/>
      <c r="CUH7" s="165"/>
      <c r="CUI7" s="165"/>
      <c r="CUJ7" s="165"/>
      <c r="CUK7" s="165"/>
      <c r="CUL7" s="165"/>
      <c r="CUM7" s="165"/>
      <c r="CUN7" s="165"/>
      <c r="CUO7" s="165"/>
      <c r="CUP7" s="165"/>
      <c r="CUQ7" s="165"/>
      <c r="CUR7" s="165"/>
      <c r="CUS7" s="165"/>
      <c r="CUT7" s="165"/>
      <c r="CUU7" s="165"/>
      <c r="CUV7" s="165"/>
      <c r="CUW7" s="165"/>
      <c r="CUX7" s="165"/>
      <c r="CUY7" s="165"/>
      <c r="CUZ7" s="165"/>
      <c r="CVA7" s="165"/>
      <c r="CVB7" s="165"/>
      <c r="CVC7" s="165"/>
      <c r="CVD7" s="165"/>
      <c r="CVE7" s="165"/>
      <c r="CVF7" s="165"/>
      <c r="CVG7" s="165"/>
      <c r="CVH7" s="165"/>
      <c r="CVI7" s="165"/>
      <c r="CVJ7" s="165"/>
      <c r="CVK7" s="165"/>
      <c r="CVL7" s="165"/>
      <c r="CVM7" s="165"/>
      <c r="CVN7" s="165"/>
      <c r="CVO7" s="165"/>
      <c r="CVP7" s="165"/>
      <c r="CVQ7" s="165"/>
      <c r="CVR7" s="165"/>
      <c r="CVS7" s="165"/>
      <c r="CVT7" s="165"/>
      <c r="CVU7" s="165"/>
      <c r="CVV7" s="165"/>
      <c r="CVW7" s="165"/>
      <c r="CVX7" s="165"/>
      <c r="CVY7" s="165"/>
      <c r="CVZ7" s="165"/>
      <c r="CWA7" s="165"/>
      <c r="CWB7" s="165"/>
      <c r="CWC7" s="165"/>
      <c r="CWD7" s="165"/>
      <c r="CWE7" s="165"/>
      <c r="CWF7" s="165"/>
      <c r="CWG7" s="165"/>
      <c r="CWH7" s="165"/>
      <c r="CWI7" s="165"/>
      <c r="CWJ7" s="165"/>
      <c r="CWK7" s="165"/>
      <c r="CWL7" s="165"/>
      <c r="CWM7" s="165"/>
      <c r="CWN7" s="165"/>
      <c r="CWO7" s="165"/>
      <c r="CWP7" s="165"/>
      <c r="CWQ7" s="165"/>
      <c r="CWR7" s="165"/>
      <c r="CWS7" s="165"/>
      <c r="CWT7" s="165"/>
      <c r="CWU7" s="165"/>
      <c r="CWV7" s="165"/>
      <c r="CWW7" s="165"/>
      <c r="CWX7" s="165"/>
      <c r="CWY7" s="165"/>
      <c r="CWZ7" s="165"/>
      <c r="CXA7" s="165"/>
      <c r="CXB7" s="165"/>
      <c r="CXC7" s="165"/>
      <c r="CXD7" s="165"/>
      <c r="CXE7" s="165"/>
      <c r="CXF7" s="165"/>
      <c r="CXG7" s="165"/>
      <c r="CXH7" s="165"/>
      <c r="CXI7" s="165"/>
      <c r="CXJ7" s="165"/>
      <c r="CXK7" s="165"/>
      <c r="CXL7" s="165"/>
      <c r="CXM7" s="165"/>
      <c r="CXN7" s="165"/>
      <c r="CXO7" s="165"/>
      <c r="CXP7" s="165"/>
      <c r="CXQ7" s="165"/>
      <c r="CXR7" s="165"/>
      <c r="CXS7" s="165"/>
      <c r="CXT7" s="165"/>
      <c r="CXU7" s="165"/>
      <c r="CXV7" s="165"/>
      <c r="CXW7" s="165"/>
      <c r="CXX7" s="165"/>
      <c r="CXY7" s="165"/>
      <c r="CXZ7" s="165"/>
      <c r="CYA7" s="165"/>
      <c r="CYB7" s="165"/>
      <c r="CYC7" s="165"/>
      <c r="CYD7" s="165"/>
      <c r="CYE7" s="165"/>
      <c r="CYF7" s="165"/>
      <c r="CYG7" s="165"/>
      <c r="CYH7" s="165"/>
      <c r="CYI7" s="165"/>
      <c r="CYJ7" s="165"/>
      <c r="CYK7" s="165"/>
      <c r="CYL7" s="165"/>
      <c r="CYM7" s="165"/>
      <c r="CYN7" s="165"/>
      <c r="CYO7" s="165"/>
      <c r="CYP7" s="165"/>
      <c r="CYQ7" s="165"/>
      <c r="CYR7" s="165"/>
      <c r="CYS7" s="165"/>
      <c r="CYT7" s="165"/>
      <c r="CYU7" s="165"/>
      <c r="CYV7" s="165"/>
      <c r="CYW7" s="165"/>
      <c r="CYX7" s="165"/>
      <c r="CYY7" s="165"/>
      <c r="CYZ7" s="165"/>
      <c r="CZA7" s="165"/>
      <c r="CZB7" s="165"/>
      <c r="CZC7" s="165"/>
      <c r="CZD7" s="165"/>
      <c r="CZE7" s="165"/>
      <c r="CZF7" s="165"/>
      <c r="CZG7" s="165"/>
      <c r="CZH7" s="165"/>
      <c r="CZI7" s="165"/>
      <c r="CZJ7" s="165"/>
      <c r="CZK7" s="165"/>
      <c r="CZL7" s="165"/>
      <c r="CZM7" s="165"/>
      <c r="CZN7" s="165"/>
      <c r="CZO7" s="165"/>
      <c r="CZP7" s="165"/>
      <c r="CZQ7" s="165"/>
      <c r="CZR7" s="165"/>
      <c r="CZS7" s="165"/>
      <c r="CZT7" s="165"/>
      <c r="CZU7" s="165"/>
      <c r="CZV7" s="165"/>
      <c r="CZW7" s="165"/>
      <c r="CZX7" s="165"/>
      <c r="CZY7" s="165"/>
      <c r="CZZ7" s="165"/>
      <c r="DAA7" s="165"/>
      <c r="DAB7" s="165"/>
      <c r="DAC7" s="165"/>
      <c r="DAD7" s="165"/>
      <c r="DAE7" s="165"/>
      <c r="DAF7" s="165"/>
      <c r="DAG7" s="165"/>
      <c r="DAH7" s="165"/>
      <c r="DAI7" s="165"/>
      <c r="DAJ7" s="165"/>
      <c r="DAK7" s="165"/>
      <c r="DAL7" s="165"/>
      <c r="DAM7" s="165"/>
      <c r="DAN7" s="165"/>
      <c r="DAO7" s="165"/>
      <c r="DAP7" s="165"/>
      <c r="DAQ7" s="165"/>
      <c r="DAR7" s="165"/>
      <c r="DAS7" s="165"/>
      <c r="DAT7" s="165"/>
      <c r="DAU7" s="165"/>
      <c r="DAV7" s="165"/>
      <c r="DAW7" s="165"/>
      <c r="DAX7" s="165"/>
      <c r="DAY7" s="165"/>
      <c r="DAZ7" s="165"/>
      <c r="DBA7" s="165"/>
      <c r="DBB7" s="165"/>
      <c r="DBC7" s="165"/>
      <c r="DBD7" s="165"/>
      <c r="DBE7" s="165"/>
      <c r="DBF7" s="165"/>
      <c r="DBG7" s="165"/>
      <c r="DBH7" s="165"/>
      <c r="DBI7" s="165"/>
      <c r="DBJ7" s="165"/>
      <c r="DBK7" s="165"/>
      <c r="DBL7" s="165"/>
      <c r="DBM7" s="165"/>
      <c r="DBN7" s="165"/>
      <c r="DBO7" s="165"/>
      <c r="DBP7" s="165"/>
      <c r="DBQ7" s="165"/>
      <c r="DBR7" s="165"/>
      <c r="DBS7" s="165"/>
      <c r="DBT7" s="165"/>
      <c r="DBU7" s="165"/>
      <c r="DBV7" s="165"/>
      <c r="DBW7" s="165"/>
      <c r="DBX7" s="165"/>
      <c r="DBY7" s="165"/>
      <c r="DBZ7" s="165"/>
      <c r="DCA7" s="165"/>
      <c r="DCB7" s="165"/>
      <c r="DCC7" s="165"/>
      <c r="DCD7" s="165"/>
      <c r="DCE7" s="165"/>
      <c r="DCF7" s="165"/>
      <c r="DCG7" s="165"/>
      <c r="DCH7" s="165"/>
      <c r="DCI7" s="165"/>
      <c r="DCJ7" s="165"/>
      <c r="DCK7" s="165"/>
      <c r="DCL7" s="165"/>
      <c r="DCM7" s="165"/>
      <c r="DCN7" s="165"/>
      <c r="DCO7" s="165"/>
      <c r="DCP7" s="165"/>
      <c r="DCQ7" s="165"/>
      <c r="DCR7" s="165"/>
      <c r="DCS7" s="165"/>
      <c r="DCT7" s="165"/>
      <c r="DCU7" s="165"/>
      <c r="DCV7" s="165"/>
      <c r="DCW7" s="165"/>
      <c r="DCX7" s="165"/>
      <c r="DCY7" s="165"/>
      <c r="DCZ7" s="165"/>
      <c r="DDA7" s="165"/>
      <c r="DDB7" s="165"/>
      <c r="DDC7" s="165"/>
      <c r="DDD7" s="165"/>
      <c r="DDE7" s="165"/>
      <c r="DDF7" s="165"/>
      <c r="DDG7" s="165"/>
      <c r="DDH7" s="165"/>
      <c r="DDI7" s="165"/>
      <c r="DDJ7" s="165"/>
      <c r="DDK7" s="165"/>
      <c r="DDL7" s="165"/>
      <c r="DDM7" s="165"/>
      <c r="DDN7" s="165"/>
      <c r="DDO7" s="165"/>
      <c r="DDP7" s="165"/>
      <c r="DDQ7" s="165"/>
      <c r="DDR7" s="165"/>
      <c r="DDS7" s="165"/>
      <c r="DDT7" s="165"/>
      <c r="DDU7" s="165"/>
      <c r="DDV7" s="165"/>
      <c r="DDW7" s="165"/>
      <c r="DDX7" s="165"/>
      <c r="DDY7" s="165"/>
      <c r="DDZ7" s="165"/>
      <c r="DEA7" s="165"/>
      <c r="DEB7" s="165"/>
      <c r="DEC7" s="165"/>
      <c r="DED7" s="165"/>
      <c r="DEE7" s="165"/>
      <c r="DEF7" s="165"/>
      <c r="DEG7" s="165"/>
      <c r="DEH7" s="165"/>
      <c r="DEI7" s="165"/>
      <c r="DEJ7" s="165"/>
      <c r="DEK7" s="165"/>
      <c r="DEL7" s="165"/>
      <c r="DEM7" s="165"/>
      <c r="DEN7" s="165"/>
      <c r="DEO7" s="165"/>
      <c r="DEP7" s="165"/>
      <c r="DEQ7" s="165"/>
      <c r="DER7" s="165"/>
      <c r="DES7" s="165"/>
      <c r="DET7" s="165"/>
      <c r="DEU7" s="165"/>
      <c r="DEV7" s="165"/>
      <c r="DEW7" s="165"/>
      <c r="DEX7" s="165"/>
      <c r="DEY7" s="165"/>
      <c r="DEZ7" s="165"/>
      <c r="DFA7" s="165"/>
      <c r="DFB7" s="165"/>
      <c r="DFC7" s="165"/>
      <c r="DFD7" s="165"/>
      <c r="DFE7" s="165"/>
      <c r="DFF7" s="165"/>
      <c r="DFG7" s="165"/>
      <c r="DFH7" s="165"/>
      <c r="DFI7" s="165"/>
      <c r="DFJ7" s="165"/>
      <c r="DFK7" s="165"/>
      <c r="DFL7" s="165"/>
      <c r="DFM7" s="165"/>
      <c r="DFN7" s="165"/>
      <c r="DFO7" s="165"/>
      <c r="DFP7" s="165"/>
      <c r="DFQ7" s="165"/>
      <c r="DFR7" s="165"/>
      <c r="DFS7" s="165"/>
      <c r="DFT7" s="165"/>
      <c r="DFU7" s="165"/>
      <c r="DFV7" s="165"/>
      <c r="DFW7" s="165"/>
      <c r="DFX7" s="165"/>
      <c r="DFY7" s="165"/>
      <c r="DFZ7" s="165"/>
      <c r="DGA7" s="165"/>
      <c r="DGB7" s="165"/>
      <c r="DGC7" s="165"/>
      <c r="DGD7" s="165"/>
      <c r="DGE7" s="165"/>
      <c r="DGF7" s="165"/>
      <c r="DGG7" s="165"/>
      <c r="DGH7" s="165"/>
      <c r="DGI7" s="165"/>
      <c r="DGJ7" s="165"/>
      <c r="DGK7" s="165"/>
      <c r="DGL7" s="165"/>
      <c r="DGM7" s="165"/>
      <c r="DGN7" s="165"/>
      <c r="DGO7" s="165"/>
      <c r="DGP7" s="165"/>
      <c r="DGQ7" s="165"/>
      <c r="DGR7" s="165"/>
      <c r="DGS7" s="165"/>
      <c r="DGT7" s="165"/>
      <c r="DGU7" s="165"/>
      <c r="DGV7" s="165"/>
      <c r="DGW7" s="165"/>
      <c r="DGX7" s="165"/>
      <c r="DGY7" s="165"/>
      <c r="DGZ7" s="165"/>
      <c r="DHA7" s="165"/>
      <c r="DHB7" s="165"/>
      <c r="DHC7" s="165"/>
      <c r="DHD7" s="165"/>
      <c r="DHE7" s="165"/>
      <c r="DHF7" s="165"/>
      <c r="DHG7" s="165"/>
      <c r="DHH7" s="165"/>
      <c r="DHI7" s="165"/>
      <c r="DHJ7" s="165"/>
      <c r="DHK7" s="165"/>
      <c r="DHL7" s="165"/>
      <c r="DHM7" s="165"/>
      <c r="DHN7" s="165"/>
      <c r="DHO7" s="165"/>
      <c r="DHP7" s="165"/>
      <c r="DHQ7" s="165"/>
      <c r="DHR7" s="165"/>
      <c r="DHS7" s="165"/>
      <c r="DHT7" s="165"/>
      <c r="DHU7" s="165"/>
      <c r="DHV7" s="165"/>
      <c r="DHW7" s="165"/>
      <c r="DHX7" s="165"/>
      <c r="DHY7" s="165"/>
      <c r="DHZ7" s="165"/>
      <c r="DIA7" s="165"/>
      <c r="DIB7" s="165"/>
      <c r="DIC7" s="165"/>
      <c r="DID7" s="165"/>
      <c r="DIE7" s="165"/>
      <c r="DIF7" s="165"/>
      <c r="DIG7" s="165"/>
      <c r="DIH7" s="165"/>
      <c r="DII7" s="165"/>
      <c r="DIJ7" s="165"/>
      <c r="DIK7" s="165"/>
      <c r="DIL7" s="165"/>
      <c r="DIM7" s="165"/>
      <c r="DIN7" s="165"/>
      <c r="DIO7" s="165"/>
      <c r="DIP7" s="165"/>
      <c r="DIQ7" s="165"/>
      <c r="DIR7" s="165"/>
      <c r="DIS7" s="165"/>
      <c r="DIT7" s="165"/>
      <c r="DIU7" s="165"/>
      <c r="DIV7" s="165"/>
      <c r="DIW7" s="165"/>
      <c r="DIX7" s="165"/>
      <c r="DIY7" s="165"/>
      <c r="DIZ7" s="165"/>
      <c r="DJA7" s="165"/>
      <c r="DJB7" s="165"/>
      <c r="DJC7" s="165"/>
      <c r="DJD7" s="165"/>
      <c r="DJE7" s="165"/>
      <c r="DJF7" s="165"/>
      <c r="DJG7" s="165"/>
      <c r="DJH7" s="165"/>
      <c r="DJI7" s="165"/>
      <c r="DJJ7" s="165"/>
      <c r="DJK7" s="165"/>
      <c r="DJL7" s="165"/>
      <c r="DJM7" s="165"/>
      <c r="DJN7" s="165"/>
      <c r="DJO7" s="165"/>
      <c r="DJP7" s="165"/>
      <c r="DJQ7" s="165"/>
      <c r="DJR7" s="165"/>
      <c r="DJS7" s="165"/>
      <c r="DJT7" s="165"/>
      <c r="DJU7" s="165"/>
      <c r="DJV7" s="165"/>
      <c r="DJW7" s="165"/>
      <c r="DJX7" s="165"/>
      <c r="DJY7" s="165"/>
      <c r="DJZ7" s="165"/>
      <c r="DKA7" s="165"/>
      <c r="DKB7" s="165"/>
      <c r="DKC7" s="165"/>
      <c r="DKD7" s="165"/>
      <c r="DKE7" s="165"/>
      <c r="DKF7" s="165"/>
      <c r="DKG7" s="165"/>
      <c r="DKH7" s="165"/>
      <c r="DKI7" s="165"/>
      <c r="DKJ7" s="165"/>
      <c r="DKK7" s="165"/>
      <c r="DKL7" s="165"/>
      <c r="DKM7" s="165"/>
      <c r="DKN7" s="165"/>
    </row>
    <row r="8" spans="1:3004" s="160" customFormat="1" ht="18" customHeight="1" x14ac:dyDescent="0.25">
      <c r="A8" s="269"/>
      <c r="B8" s="257" t="s">
        <v>186</v>
      </c>
      <c r="C8" s="221"/>
      <c r="D8" s="221"/>
      <c r="E8" s="221">
        <v>2830</v>
      </c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1"/>
      <c r="CO8" s="221"/>
      <c r="CP8" s="221"/>
      <c r="CQ8" s="221"/>
      <c r="CR8" s="221"/>
      <c r="CS8" s="221"/>
      <c r="CT8" s="221"/>
      <c r="CU8" s="221"/>
      <c r="CV8" s="221"/>
      <c r="CW8" s="221"/>
      <c r="CX8" s="221"/>
      <c r="CY8" s="221"/>
      <c r="CZ8" s="221"/>
      <c r="DA8" s="221"/>
      <c r="DB8" s="221"/>
      <c r="DC8" s="221"/>
      <c r="DD8" s="221"/>
      <c r="DE8" s="221"/>
      <c r="DF8" s="221"/>
      <c r="DG8" s="221"/>
      <c r="DH8" s="221"/>
      <c r="DI8" s="221"/>
      <c r="DJ8" s="221"/>
      <c r="DK8" s="221"/>
      <c r="DL8" s="221"/>
      <c r="DM8" s="221"/>
      <c r="DN8" s="221"/>
      <c r="DO8" s="221"/>
      <c r="DP8" s="221"/>
      <c r="DQ8" s="221"/>
      <c r="DR8" s="221"/>
      <c r="DS8" s="221"/>
      <c r="DT8" s="221"/>
      <c r="DU8" s="221"/>
      <c r="DV8" s="221"/>
      <c r="DW8" s="221"/>
      <c r="DX8" s="221"/>
      <c r="DY8" s="221"/>
      <c r="DZ8" s="221"/>
      <c r="EA8" s="221"/>
      <c r="EB8" s="221"/>
      <c r="EC8" s="221"/>
      <c r="ED8" s="221"/>
      <c r="EE8" s="221"/>
      <c r="EF8" s="221"/>
      <c r="EG8" s="221"/>
      <c r="EH8" s="221"/>
      <c r="EI8" s="221"/>
      <c r="EJ8" s="221"/>
      <c r="EK8" s="221"/>
      <c r="EL8" s="221"/>
      <c r="EM8" s="221"/>
      <c r="EN8" s="221"/>
      <c r="EO8" s="221"/>
      <c r="EP8" s="221"/>
      <c r="EQ8" s="221"/>
      <c r="ER8" s="221"/>
      <c r="ES8" s="221"/>
      <c r="ET8" s="221"/>
      <c r="EU8" s="221"/>
      <c r="EV8" s="221"/>
      <c r="EW8" s="221"/>
      <c r="EX8" s="221"/>
      <c r="EY8" s="221"/>
      <c r="EZ8" s="221"/>
      <c r="FA8" s="221"/>
      <c r="FB8" s="221"/>
      <c r="FC8" s="221"/>
      <c r="FD8" s="221"/>
      <c r="FE8" s="221"/>
      <c r="FF8" s="221"/>
      <c r="FG8" s="221"/>
      <c r="FH8" s="221"/>
      <c r="FI8" s="221"/>
      <c r="FJ8" s="221"/>
      <c r="FK8" s="221"/>
      <c r="FL8" s="221"/>
      <c r="FM8" s="221"/>
      <c r="FN8" s="221"/>
      <c r="FO8" s="221"/>
      <c r="FP8" s="221"/>
      <c r="FQ8" s="221"/>
      <c r="FR8" s="221"/>
      <c r="FS8" s="221"/>
      <c r="FT8" s="221"/>
      <c r="FU8" s="221"/>
      <c r="FV8" s="221"/>
      <c r="FW8" s="221"/>
      <c r="FX8" s="221"/>
      <c r="FY8" s="221"/>
      <c r="FZ8" s="221"/>
      <c r="GA8" s="221"/>
      <c r="GB8" s="221"/>
      <c r="GC8" s="221"/>
      <c r="GD8" s="221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  <c r="HW8" s="164"/>
      <c r="HX8" s="164"/>
      <c r="HY8" s="164"/>
      <c r="HZ8" s="164"/>
      <c r="IA8" s="164"/>
      <c r="IB8" s="164"/>
      <c r="IC8" s="164"/>
      <c r="ID8" s="164"/>
      <c r="IE8" s="164"/>
      <c r="IF8" s="164"/>
      <c r="IG8" s="164"/>
      <c r="IH8" s="164"/>
      <c r="II8" s="164"/>
      <c r="IJ8" s="164"/>
      <c r="IK8" s="164"/>
      <c r="IL8" s="164"/>
      <c r="IM8" s="164"/>
      <c r="IN8" s="164"/>
      <c r="IO8" s="164"/>
      <c r="IP8" s="164"/>
      <c r="IQ8" s="164"/>
      <c r="IR8" s="164"/>
      <c r="IS8" s="164"/>
      <c r="IT8" s="164"/>
      <c r="IU8" s="164"/>
      <c r="IV8" s="164"/>
      <c r="IW8" s="164"/>
      <c r="IX8" s="164"/>
      <c r="IY8" s="164"/>
      <c r="IZ8" s="164"/>
      <c r="JA8" s="164"/>
      <c r="JB8" s="164"/>
      <c r="JC8" s="164"/>
      <c r="JD8" s="164"/>
      <c r="JE8" s="164"/>
      <c r="JF8" s="164"/>
      <c r="JG8" s="164"/>
      <c r="JH8" s="164"/>
      <c r="JI8" s="164"/>
      <c r="JJ8" s="164"/>
      <c r="JK8" s="164"/>
      <c r="JL8" s="164"/>
      <c r="JM8" s="164"/>
      <c r="JN8" s="164"/>
      <c r="JO8" s="164"/>
      <c r="JP8" s="164"/>
      <c r="JQ8" s="164"/>
      <c r="JR8" s="164"/>
      <c r="JS8" s="164"/>
      <c r="JT8" s="164"/>
      <c r="JU8" s="164"/>
      <c r="JV8" s="164"/>
      <c r="JW8" s="164"/>
      <c r="JX8" s="164"/>
      <c r="JY8" s="164"/>
      <c r="JZ8" s="164"/>
      <c r="KA8" s="164"/>
      <c r="KB8" s="164"/>
      <c r="KC8" s="164"/>
      <c r="KD8" s="164"/>
      <c r="KE8" s="164"/>
      <c r="KF8" s="164"/>
      <c r="KG8" s="164"/>
      <c r="KH8" s="164"/>
      <c r="KI8" s="164"/>
      <c r="KJ8" s="164"/>
      <c r="KK8" s="164"/>
      <c r="KL8" s="164"/>
      <c r="KM8" s="164"/>
      <c r="KN8" s="164"/>
      <c r="KO8" s="164"/>
      <c r="KP8" s="164"/>
      <c r="KQ8" s="164"/>
      <c r="KR8" s="164"/>
      <c r="KS8" s="164"/>
      <c r="KT8" s="164"/>
      <c r="KU8" s="164"/>
      <c r="KV8" s="164"/>
      <c r="KW8" s="164"/>
      <c r="KX8" s="164"/>
      <c r="KY8" s="164"/>
      <c r="KZ8" s="164"/>
      <c r="LA8" s="164"/>
      <c r="LB8" s="164"/>
      <c r="LC8" s="164"/>
      <c r="LD8" s="164"/>
      <c r="LE8" s="164"/>
      <c r="LF8" s="164"/>
      <c r="LG8" s="164"/>
      <c r="LH8" s="164"/>
      <c r="LI8" s="164"/>
      <c r="LJ8" s="164"/>
      <c r="LK8" s="164"/>
      <c r="LL8" s="164"/>
      <c r="LM8" s="164"/>
      <c r="LN8" s="164"/>
      <c r="LO8" s="164"/>
      <c r="LP8" s="164"/>
      <c r="LQ8" s="164"/>
      <c r="LR8" s="164"/>
      <c r="LS8" s="164"/>
      <c r="LT8" s="164"/>
      <c r="LU8" s="164"/>
      <c r="LV8" s="164"/>
      <c r="LW8" s="164"/>
      <c r="LX8" s="164"/>
      <c r="LY8" s="164"/>
      <c r="LZ8" s="164"/>
      <c r="MA8" s="164"/>
      <c r="MB8" s="164"/>
      <c r="MC8" s="164"/>
      <c r="MD8" s="164"/>
      <c r="ME8" s="164"/>
      <c r="MF8" s="164"/>
      <c r="MG8" s="164"/>
      <c r="MH8" s="164"/>
      <c r="MI8" s="164"/>
      <c r="MJ8" s="164"/>
      <c r="MK8" s="164"/>
      <c r="ML8" s="164"/>
      <c r="MM8" s="164"/>
      <c r="MN8" s="164"/>
      <c r="MO8" s="164"/>
      <c r="MP8" s="164"/>
      <c r="MQ8" s="164"/>
      <c r="MR8" s="164"/>
      <c r="MS8" s="164"/>
      <c r="MT8" s="164"/>
      <c r="MU8" s="164"/>
      <c r="MV8" s="164"/>
      <c r="MW8" s="164"/>
      <c r="MX8" s="164"/>
      <c r="MY8" s="164"/>
      <c r="MZ8" s="164"/>
      <c r="NA8" s="164"/>
      <c r="NB8" s="164"/>
      <c r="NC8" s="164"/>
      <c r="ND8" s="164"/>
      <c r="NE8" s="164"/>
      <c r="NF8" s="164"/>
      <c r="NG8" s="164"/>
      <c r="NH8" s="164"/>
      <c r="NI8" s="164"/>
      <c r="NJ8" s="164"/>
      <c r="NK8" s="164"/>
      <c r="NL8" s="164"/>
      <c r="NM8" s="164"/>
      <c r="NN8" s="164"/>
      <c r="NO8" s="164"/>
      <c r="NP8" s="164"/>
      <c r="NQ8" s="164"/>
      <c r="NR8" s="164"/>
      <c r="NS8" s="164"/>
      <c r="NT8" s="164"/>
      <c r="NU8" s="164"/>
      <c r="NV8" s="164"/>
      <c r="NW8" s="164"/>
      <c r="NX8" s="164"/>
      <c r="NY8" s="164"/>
      <c r="NZ8" s="164"/>
      <c r="OA8" s="164"/>
      <c r="OB8" s="164"/>
      <c r="OC8" s="164"/>
      <c r="OD8" s="164"/>
      <c r="OE8" s="164"/>
      <c r="OF8" s="164"/>
      <c r="OG8" s="164"/>
      <c r="OH8" s="164"/>
      <c r="OI8" s="164"/>
      <c r="OJ8" s="164"/>
      <c r="OK8" s="164"/>
      <c r="OL8" s="164"/>
      <c r="OM8" s="164"/>
      <c r="ON8" s="164"/>
      <c r="OO8" s="164"/>
      <c r="OP8" s="164"/>
      <c r="OQ8" s="164"/>
      <c r="OR8" s="164"/>
      <c r="OS8" s="164"/>
      <c r="OT8" s="164"/>
      <c r="OU8" s="164"/>
      <c r="OV8" s="164"/>
      <c r="OW8" s="164"/>
      <c r="OX8" s="164"/>
      <c r="OY8" s="164"/>
      <c r="OZ8" s="164"/>
      <c r="PA8" s="164"/>
      <c r="PB8" s="164"/>
      <c r="PC8" s="164"/>
      <c r="PD8" s="164"/>
      <c r="PE8" s="164"/>
      <c r="PF8" s="164"/>
      <c r="PG8" s="164"/>
      <c r="PH8" s="164"/>
      <c r="PI8" s="164"/>
      <c r="PJ8" s="164"/>
      <c r="PK8" s="164"/>
      <c r="PL8" s="164"/>
      <c r="PM8" s="164"/>
      <c r="PN8" s="164"/>
      <c r="PO8" s="164"/>
      <c r="PP8" s="164"/>
      <c r="PQ8" s="164"/>
      <c r="PR8" s="164"/>
      <c r="PS8" s="164"/>
      <c r="PT8" s="164"/>
      <c r="PU8" s="164"/>
      <c r="PV8" s="164"/>
      <c r="PW8" s="164"/>
      <c r="PX8" s="164"/>
      <c r="PY8" s="164"/>
      <c r="PZ8" s="164"/>
      <c r="QA8" s="164"/>
      <c r="QB8" s="164"/>
      <c r="QC8" s="164"/>
      <c r="QD8" s="164"/>
      <c r="QE8" s="164"/>
      <c r="QF8" s="164"/>
      <c r="QG8" s="164"/>
      <c r="QH8" s="164"/>
      <c r="QI8" s="164"/>
      <c r="QJ8" s="164"/>
      <c r="QK8" s="164"/>
      <c r="QL8" s="164"/>
      <c r="QM8" s="164"/>
      <c r="QN8" s="164"/>
      <c r="QO8" s="164"/>
      <c r="QP8" s="164"/>
      <c r="QQ8" s="164"/>
      <c r="QR8" s="164"/>
      <c r="QS8" s="164"/>
      <c r="QT8" s="164"/>
      <c r="QU8" s="164"/>
      <c r="QV8" s="164"/>
      <c r="QW8" s="164"/>
      <c r="QX8" s="164"/>
      <c r="QY8" s="164"/>
      <c r="QZ8" s="164"/>
      <c r="RA8" s="164"/>
      <c r="RB8" s="164"/>
      <c r="RC8" s="164"/>
      <c r="RD8" s="164"/>
      <c r="RE8" s="164"/>
      <c r="RF8" s="164"/>
      <c r="RG8" s="164"/>
      <c r="RH8" s="164"/>
      <c r="RI8" s="164"/>
      <c r="RJ8" s="164"/>
      <c r="RK8" s="164"/>
      <c r="RL8" s="164"/>
      <c r="RM8" s="164"/>
      <c r="RN8" s="164"/>
      <c r="RO8" s="164"/>
      <c r="RP8" s="164"/>
      <c r="RQ8" s="164"/>
      <c r="RR8" s="164"/>
      <c r="RS8" s="164"/>
      <c r="RT8" s="164"/>
      <c r="RU8" s="164"/>
      <c r="RV8" s="164"/>
      <c r="RW8" s="164"/>
      <c r="RX8" s="164"/>
      <c r="RY8" s="164"/>
      <c r="RZ8" s="164"/>
      <c r="SA8" s="164"/>
      <c r="SB8" s="164"/>
      <c r="SC8" s="164"/>
      <c r="SD8" s="164"/>
      <c r="SE8" s="164"/>
      <c r="SF8" s="164"/>
      <c r="SG8" s="164"/>
      <c r="SH8" s="164"/>
      <c r="SI8" s="164"/>
      <c r="SJ8" s="164"/>
      <c r="SK8" s="164"/>
      <c r="SL8" s="164"/>
      <c r="SM8" s="164"/>
      <c r="SN8" s="164"/>
      <c r="SO8" s="164"/>
      <c r="SP8" s="164"/>
      <c r="SQ8" s="164"/>
      <c r="SR8" s="164"/>
      <c r="SS8" s="164"/>
      <c r="ST8" s="164"/>
      <c r="SU8" s="164"/>
      <c r="SV8" s="164"/>
      <c r="SW8" s="164"/>
      <c r="SX8" s="164"/>
      <c r="SY8" s="164"/>
      <c r="SZ8" s="164"/>
      <c r="TA8" s="164"/>
      <c r="TB8" s="164"/>
      <c r="TC8" s="164"/>
      <c r="TD8" s="164"/>
      <c r="TE8" s="164"/>
      <c r="TF8" s="164"/>
      <c r="TG8" s="164"/>
      <c r="TH8" s="164"/>
      <c r="TI8" s="164"/>
      <c r="TJ8" s="164"/>
      <c r="TK8" s="164"/>
      <c r="TL8" s="164"/>
      <c r="TM8" s="164"/>
      <c r="TN8" s="164"/>
      <c r="TO8" s="164"/>
      <c r="TP8" s="164"/>
      <c r="TQ8" s="164"/>
      <c r="TR8" s="164"/>
      <c r="TS8" s="164"/>
      <c r="TT8" s="164"/>
      <c r="TU8" s="164"/>
      <c r="TV8" s="164"/>
      <c r="TW8" s="164"/>
      <c r="TX8" s="164"/>
      <c r="TY8" s="164"/>
      <c r="TZ8" s="164"/>
      <c r="UA8" s="164"/>
      <c r="UB8" s="164"/>
      <c r="UC8" s="164"/>
      <c r="UD8" s="164"/>
      <c r="UE8" s="164"/>
      <c r="UF8" s="164"/>
      <c r="UG8" s="164"/>
      <c r="UH8" s="164"/>
      <c r="UI8" s="164"/>
      <c r="UJ8" s="164"/>
      <c r="UK8" s="164"/>
      <c r="UL8" s="164"/>
      <c r="UM8" s="164"/>
      <c r="UN8" s="164"/>
      <c r="UO8" s="164"/>
      <c r="UP8" s="164"/>
      <c r="UQ8" s="164"/>
      <c r="UR8" s="164"/>
      <c r="US8" s="164"/>
      <c r="UT8" s="164"/>
      <c r="UU8" s="164"/>
      <c r="UV8" s="164"/>
      <c r="UW8" s="164"/>
      <c r="UX8" s="164"/>
      <c r="UY8" s="164"/>
      <c r="UZ8" s="164"/>
      <c r="VA8" s="164"/>
      <c r="VB8" s="164"/>
      <c r="VC8" s="164"/>
      <c r="VD8" s="164"/>
      <c r="VE8" s="164"/>
      <c r="VF8" s="164"/>
      <c r="VG8" s="164"/>
      <c r="VH8" s="164"/>
      <c r="VI8" s="164"/>
      <c r="VJ8" s="164"/>
      <c r="VK8" s="164"/>
      <c r="VL8" s="164"/>
      <c r="VM8" s="164"/>
      <c r="VN8" s="164"/>
      <c r="VO8" s="164"/>
      <c r="VP8" s="164"/>
      <c r="VQ8" s="164"/>
      <c r="VR8" s="164"/>
      <c r="VS8" s="164"/>
      <c r="VT8" s="164"/>
      <c r="VU8" s="164"/>
      <c r="VV8" s="164"/>
      <c r="VW8" s="164"/>
      <c r="VX8" s="164"/>
      <c r="VY8" s="164"/>
      <c r="VZ8" s="164"/>
      <c r="WA8" s="164"/>
      <c r="WB8" s="164"/>
      <c r="WC8" s="164"/>
      <c r="WD8" s="164"/>
      <c r="WE8" s="164"/>
      <c r="WF8" s="164"/>
      <c r="WG8" s="164"/>
      <c r="WH8" s="164"/>
      <c r="WI8" s="164"/>
      <c r="WJ8" s="164"/>
      <c r="WK8" s="164"/>
      <c r="WL8" s="164"/>
      <c r="WM8" s="164"/>
      <c r="WN8" s="164"/>
      <c r="WO8" s="164"/>
      <c r="WP8" s="164"/>
      <c r="WQ8" s="164"/>
      <c r="WR8" s="164"/>
      <c r="WS8" s="164"/>
      <c r="WT8" s="164"/>
      <c r="WU8" s="164"/>
      <c r="WV8" s="164"/>
      <c r="WW8" s="164"/>
      <c r="WX8" s="164"/>
      <c r="WY8" s="164"/>
      <c r="WZ8" s="164"/>
      <c r="XA8" s="164"/>
      <c r="XB8" s="164"/>
      <c r="XC8" s="164"/>
      <c r="XD8" s="164"/>
      <c r="XE8" s="164"/>
      <c r="XF8" s="164"/>
      <c r="XG8" s="164"/>
      <c r="XH8" s="164"/>
      <c r="XI8" s="164"/>
      <c r="XJ8" s="164"/>
      <c r="XK8" s="164"/>
      <c r="XL8" s="164"/>
      <c r="XM8" s="164"/>
      <c r="XN8" s="164"/>
      <c r="XO8" s="164"/>
      <c r="XP8" s="164"/>
      <c r="XQ8" s="164"/>
      <c r="XR8" s="164"/>
      <c r="XS8" s="164"/>
      <c r="XT8" s="164"/>
      <c r="XU8" s="164"/>
      <c r="XV8" s="164"/>
      <c r="XW8" s="164"/>
      <c r="XX8" s="164"/>
      <c r="XY8" s="164"/>
      <c r="XZ8" s="164"/>
      <c r="YA8" s="164"/>
      <c r="YB8" s="164"/>
      <c r="YC8" s="164"/>
      <c r="YD8" s="164"/>
      <c r="YE8" s="164"/>
      <c r="YF8" s="164"/>
      <c r="YG8" s="164"/>
      <c r="YH8" s="164"/>
      <c r="YI8" s="164"/>
      <c r="YJ8" s="164"/>
      <c r="YK8" s="164"/>
      <c r="YL8" s="164"/>
      <c r="YM8" s="164"/>
      <c r="YN8" s="164"/>
      <c r="YO8" s="164"/>
      <c r="YP8" s="164"/>
      <c r="YQ8" s="164"/>
      <c r="YR8" s="164"/>
      <c r="YS8" s="164"/>
      <c r="YT8" s="164"/>
      <c r="YU8" s="164"/>
      <c r="YV8" s="164"/>
      <c r="YW8" s="164"/>
      <c r="YX8" s="164"/>
      <c r="YY8" s="164"/>
      <c r="YZ8" s="164"/>
      <c r="ZA8" s="164"/>
      <c r="ZB8" s="164"/>
      <c r="ZC8" s="164"/>
      <c r="ZD8" s="164"/>
      <c r="ZE8" s="164"/>
      <c r="ZF8" s="164"/>
      <c r="ZG8" s="164"/>
      <c r="ZH8" s="164"/>
      <c r="ZI8" s="164"/>
      <c r="ZJ8" s="164"/>
      <c r="ZK8" s="164"/>
      <c r="ZL8" s="164"/>
      <c r="ZM8" s="164"/>
      <c r="ZN8" s="164"/>
      <c r="ZO8" s="164"/>
      <c r="ZP8" s="164"/>
      <c r="ZQ8" s="164"/>
      <c r="ZR8" s="164"/>
      <c r="ZS8" s="164"/>
      <c r="ZT8" s="164"/>
      <c r="ZU8" s="164"/>
      <c r="ZV8" s="164"/>
      <c r="ZW8" s="164"/>
      <c r="ZX8" s="164"/>
      <c r="ZY8" s="164"/>
      <c r="ZZ8" s="164"/>
      <c r="AAA8" s="164"/>
      <c r="AAB8" s="164"/>
      <c r="AAC8" s="164"/>
      <c r="AAD8" s="164"/>
      <c r="AAE8" s="164"/>
      <c r="AAF8" s="164"/>
      <c r="AAG8" s="164"/>
      <c r="AAH8" s="164"/>
      <c r="AAI8" s="164"/>
      <c r="AAJ8" s="164"/>
      <c r="AAK8" s="164"/>
      <c r="AAL8" s="164"/>
      <c r="AAM8" s="164"/>
      <c r="AAN8" s="164"/>
      <c r="AAO8" s="164"/>
      <c r="AAP8" s="164"/>
      <c r="AAQ8" s="164"/>
      <c r="AAR8" s="164"/>
      <c r="AAS8" s="164"/>
      <c r="AAT8" s="164"/>
      <c r="AAU8" s="164"/>
      <c r="AAV8" s="164"/>
      <c r="AAW8" s="164"/>
      <c r="AAX8" s="164"/>
      <c r="AAY8" s="164"/>
      <c r="AAZ8" s="164"/>
      <c r="ABA8" s="164"/>
      <c r="ABB8" s="164"/>
      <c r="ABC8" s="164"/>
      <c r="ABD8" s="164"/>
      <c r="ABE8" s="164"/>
      <c r="ABF8" s="164"/>
      <c r="ABG8" s="164"/>
      <c r="ABH8" s="164"/>
      <c r="ABI8" s="164"/>
      <c r="ABJ8" s="164"/>
      <c r="ABK8" s="164"/>
      <c r="ABL8" s="164"/>
      <c r="ABM8" s="164"/>
      <c r="ABN8" s="164"/>
      <c r="ABO8" s="164"/>
      <c r="ABP8" s="164"/>
      <c r="ABQ8" s="164"/>
      <c r="ABR8" s="164"/>
      <c r="ABS8" s="164"/>
      <c r="ABT8" s="164"/>
      <c r="ABU8" s="164"/>
      <c r="ABV8" s="164"/>
      <c r="ABW8" s="164"/>
      <c r="ABX8" s="164"/>
      <c r="ABY8" s="164"/>
      <c r="ABZ8" s="164"/>
      <c r="ACA8" s="164"/>
      <c r="ACB8" s="164"/>
      <c r="ACC8" s="164"/>
      <c r="ACD8" s="164"/>
      <c r="ACE8" s="164"/>
      <c r="ACF8" s="164"/>
      <c r="ACG8" s="164"/>
      <c r="ACH8" s="164"/>
      <c r="ACI8" s="164"/>
      <c r="ACJ8" s="164"/>
      <c r="ACK8" s="164"/>
      <c r="ACL8" s="164"/>
      <c r="ACM8" s="164"/>
      <c r="ACN8" s="164"/>
      <c r="ACO8" s="164"/>
      <c r="ACP8" s="164"/>
      <c r="ACQ8" s="164"/>
      <c r="ACR8" s="164"/>
      <c r="ACS8" s="164"/>
      <c r="ACT8" s="164"/>
      <c r="ACU8" s="164"/>
      <c r="ACV8" s="164"/>
      <c r="ACW8" s="164"/>
      <c r="ACX8" s="164"/>
      <c r="ACY8" s="164"/>
      <c r="ACZ8" s="164"/>
      <c r="ADA8" s="164"/>
      <c r="ADB8" s="164"/>
      <c r="ADC8" s="164"/>
      <c r="ADD8" s="164"/>
      <c r="ADE8" s="164"/>
      <c r="ADF8" s="164"/>
      <c r="ADG8" s="164"/>
      <c r="ADH8" s="164"/>
      <c r="ADI8" s="164"/>
      <c r="ADJ8" s="164"/>
      <c r="ADK8" s="164"/>
      <c r="ADL8" s="164"/>
      <c r="ADM8" s="164"/>
      <c r="ADN8" s="164"/>
      <c r="ADO8" s="164"/>
      <c r="ADP8" s="164"/>
      <c r="ADQ8" s="164"/>
      <c r="ADR8" s="164"/>
      <c r="ADS8" s="164"/>
      <c r="ADT8" s="164"/>
      <c r="ADU8" s="164"/>
      <c r="ADV8" s="164"/>
      <c r="ADW8" s="164"/>
      <c r="ADX8" s="164"/>
      <c r="ADY8" s="164"/>
      <c r="ADZ8" s="164"/>
      <c r="AEA8" s="164"/>
      <c r="AEB8" s="164"/>
      <c r="AEC8" s="164"/>
      <c r="AED8" s="164"/>
      <c r="AEE8" s="164"/>
      <c r="AEF8" s="164"/>
      <c r="AEG8" s="164"/>
      <c r="AEH8" s="164"/>
      <c r="AEI8" s="164"/>
      <c r="AEJ8" s="164"/>
      <c r="AEK8" s="164"/>
      <c r="AEL8" s="164"/>
      <c r="AEM8" s="164"/>
      <c r="AEN8" s="164"/>
      <c r="AEO8" s="164"/>
      <c r="AEP8" s="164"/>
      <c r="AEQ8" s="164"/>
      <c r="AER8" s="164"/>
      <c r="AES8" s="164"/>
      <c r="AET8" s="164"/>
      <c r="AEU8" s="164"/>
      <c r="AEV8" s="164"/>
      <c r="AEW8" s="164"/>
      <c r="AEX8" s="164"/>
      <c r="AEY8" s="164"/>
      <c r="AEZ8" s="164"/>
      <c r="AFA8" s="164"/>
      <c r="AFB8" s="164"/>
      <c r="AFC8" s="164"/>
      <c r="AFD8" s="164"/>
      <c r="AFE8" s="164"/>
      <c r="AFF8" s="164"/>
      <c r="AFG8" s="164"/>
      <c r="AFH8" s="164"/>
      <c r="AFI8" s="164"/>
      <c r="AFJ8" s="164"/>
      <c r="AFK8" s="164"/>
      <c r="AFL8" s="164"/>
      <c r="AFM8" s="164"/>
      <c r="AFN8" s="164"/>
      <c r="AFO8" s="164"/>
      <c r="AFP8" s="164"/>
      <c r="AFQ8" s="164"/>
      <c r="AFR8" s="164"/>
      <c r="AFS8" s="164"/>
      <c r="AFT8" s="164"/>
      <c r="AFU8" s="164"/>
      <c r="AFV8" s="164"/>
      <c r="AFW8" s="164"/>
      <c r="AFX8" s="164"/>
      <c r="AFY8" s="164"/>
      <c r="AFZ8" s="164"/>
      <c r="AGA8" s="164"/>
      <c r="AGB8" s="164"/>
      <c r="AGC8" s="164"/>
      <c r="AGD8" s="164"/>
      <c r="AGE8" s="164"/>
      <c r="AGF8" s="164"/>
      <c r="AGG8" s="164"/>
      <c r="AGH8" s="164"/>
      <c r="AGI8" s="164"/>
      <c r="AGJ8" s="164"/>
      <c r="AGK8" s="164"/>
      <c r="AGL8" s="164"/>
      <c r="AGM8" s="164"/>
      <c r="AGN8" s="164"/>
      <c r="AGO8" s="164"/>
      <c r="AGP8" s="164"/>
      <c r="AGQ8" s="164"/>
      <c r="AGR8" s="164"/>
      <c r="AGS8" s="164"/>
      <c r="AGT8" s="164"/>
      <c r="AGU8" s="164"/>
      <c r="AGV8" s="164"/>
      <c r="AGW8" s="164"/>
      <c r="AGX8" s="164"/>
      <c r="AGY8" s="164"/>
      <c r="AGZ8" s="164"/>
      <c r="AHA8" s="164"/>
      <c r="AHB8" s="164"/>
      <c r="AHC8" s="164"/>
      <c r="AHD8" s="164"/>
      <c r="AHE8" s="164"/>
      <c r="AHF8" s="164"/>
      <c r="AHG8" s="164"/>
      <c r="AHH8" s="164"/>
      <c r="AHI8" s="164"/>
      <c r="AHJ8" s="164"/>
      <c r="AHK8" s="164"/>
      <c r="AHL8" s="164"/>
      <c r="AHM8" s="164"/>
      <c r="AHN8" s="164"/>
      <c r="AHO8" s="164"/>
      <c r="AHP8" s="164"/>
      <c r="AHQ8" s="164"/>
      <c r="AHR8" s="164"/>
      <c r="AHS8" s="164"/>
      <c r="AHT8" s="164"/>
      <c r="AHU8" s="164"/>
      <c r="AHV8" s="164"/>
      <c r="AHW8" s="164"/>
      <c r="AHX8" s="164"/>
      <c r="AHY8" s="164"/>
      <c r="AHZ8" s="164"/>
      <c r="AIA8" s="164"/>
      <c r="AIB8" s="164"/>
      <c r="AIC8" s="164"/>
      <c r="AID8" s="164"/>
      <c r="AIE8" s="164"/>
      <c r="AIF8" s="164"/>
      <c r="AIG8" s="164"/>
      <c r="AIH8" s="164"/>
      <c r="AII8" s="164"/>
      <c r="AIJ8" s="164"/>
      <c r="AIK8" s="164"/>
      <c r="AIL8" s="164"/>
      <c r="AIM8" s="164"/>
      <c r="AIN8" s="164"/>
      <c r="AIO8" s="164"/>
      <c r="AIP8" s="164"/>
      <c r="AIQ8" s="164"/>
      <c r="AIR8" s="164"/>
      <c r="AIS8" s="164"/>
      <c r="AIT8" s="164"/>
      <c r="AIU8" s="164"/>
      <c r="AIV8" s="164"/>
      <c r="AIW8" s="164"/>
      <c r="AIX8" s="164"/>
      <c r="AIY8" s="164"/>
      <c r="AIZ8" s="164"/>
      <c r="AJA8" s="164"/>
      <c r="AJB8" s="164"/>
      <c r="AJC8" s="164"/>
      <c r="AJD8" s="164"/>
      <c r="AJE8" s="164"/>
      <c r="AJF8" s="164"/>
      <c r="AJG8" s="164"/>
      <c r="AJH8" s="164"/>
      <c r="AJI8" s="164"/>
      <c r="AJJ8" s="164"/>
      <c r="AJK8" s="164"/>
      <c r="AJL8" s="164"/>
      <c r="AJM8" s="164"/>
      <c r="AJN8" s="164"/>
      <c r="AJO8" s="164"/>
      <c r="AJP8" s="164"/>
      <c r="AJQ8" s="164"/>
      <c r="AJR8" s="164"/>
      <c r="AJS8" s="164"/>
      <c r="AJT8" s="164"/>
      <c r="AJU8" s="164"/>
      <c r="AJV8" s="164"/>
      <c r="AJW8" s="164"/>
      <c r="AJX8" s="164"/>
      <c r="AJY8" s="164"/>
      <c r="AJZ8" s="164"/>
      <c r="AKA8" s="164"/>
      <c r="AKB8" s="164"/>
      <c r="AKC8" s="164"/>
      <c r="AKD8" s="164"/>
      <c r="AKE8" s="164"/>
      <c r="AKF8" s="164"/>
      <c r="AKG8" s="164"/>
      <c r="AKH8" s="164"/>
      <c r="AKI8" s="164"/>
      <c r="AKJ8" s="164"/>
      <c r="AKK8" s="164"/>
      <c r="AKL8" s="164"/>
      <c r="AKM8" s="164"/>
      <c r="AKN8" s="164"/>
      <c r="AKO8" s="164"/>
      <c r="AKP8" s="164"/>
      <c r="AKQ8" s="164"/>
      <c r="AKR8" s="164"/>
      <c r="AKS8" s="164"/>
      <c r="AKT8" s="164"/>
      <c r="AKU8" s="164"/>
      <c r="AKV8" s="164"/>
      <c r="AKW8" s="164"/>
      <c r="AKX8" s="164"/>
      <c r="AKY8" s="164"/>
      <c r="AKZ8" s="164"/>
      <c r="ALA8" s="164"/>
      <c r="ALB8" s="164"/>
      <c r="ALC8" s="164"/>
      <c r="ALD8" s="164"/>
      <c r="ALE8" s="164"/>
      <c r="ALF8" s="164"/>
      <c r="ALG8" s="164"/>
      <c r="ALH8" s="164"/>
      <c r="ALI8" s="164"/>
      <c r="ALJ8" s="164"/>
      <c r="ALK8" s="164"/>
      <c r="ALL8" s="164"/>
      <c r="ALM8" s="164"/>
      <c r="ALN8" s="164"/>
      <c r="ALO8" s="164"/>
      <c r="ALP8" s="164"/>
      <c r="ALQ8" s="164"/>
      <c r="ALR8" s="164"/>
      <c r="ALS8" s="164"/>
      <c r="ALT8" s="164"/>
      <c r="ALU8" s="164"/>
      <c r="ALV8" s="164"/>
      <c r="ALW8" s="164"/>
      <c r="ALX8" s="164"/>
      <c r="ALY8" s="164"/>
      <c r="ALZ8" s="164"/>
      <c r="AMA8" s="164"/>
      <c r="AMB8" s="164"/>
      <c r="AMC8" s="164"/>
      <c r="AMD8" s="164"/>
      <c r="AME8" s="164"/>
      <c r="AMF8" s="164"/>
      <c r="AMG8" s="164"/>
      <c r="AMH8" s="164"/>
      <c r="AMI8" s="164"/>
      <c r="AMJ8" s="164"/>
      <c r="AMK8" s="164"/>
      <c r="AML8" s="164"/>
      <c r="AMM8" s="164"/>
      <c r="AMN8" s="164"/>
      <c r="AMO8" s="164"/>
      <c r="AMP8" s="164"/>
      <c r="AMQ8" s="164"/>
      <c r="AMR8" s="164"/>
      <c r="AMS8" s="164"/>
      <c r="AMT8" s="164"/>
      <c r="AMU8" s="164"/>
      <c r="AMV8" s="164"/>
      <c r="AMW8" s="164"/>
      <c r="AMX8" s="164"/>
      <c r="AMY8" s="164"/>
      <c r="AMZ8" s="164"/>
      <c r="ANA8" s="164"/>
      <c r="ANB8" s="164"/>
      <c r="ANC8" s="164"/>
      <c r="AND8" s="164"/>
      <c r="ANE8" s="164"/>
      <c r="ANF8" s="164"/>
      <c r="ANG8" s="164"/>
      <c r="ANH8" s="164"/>
      <c r="ANI8" s="164"/>
      <c r="ANJ8" s="164"/>
      <c r="ANK8" s="164"/>
      <c r="ANL8" s="164"/>
      <c r="ANM8" s="164"/>
      <c r="ANN8" s="164"/>
      <c r="ANO8" s="164"/>
      <c r="ANP8" s="164"/>
      <c r="ANQ8" s="164"/>
      <c r="ANR8" s="164"/>
      <c r="ANS8" s="164"/>
      <c r="ANT8" s="164"/>
      <c r="ANU8" s="164"/>
      <c r="ANV8" s="164"/>
      <c r="ANW8" s="164"/>
      <c r="ANX8" s="164"/>
      <c r="ANY8" s="164"/>
      <c r="ANZ8" s="164"/>
      <c r="AOA8" s="164"/>
      <c r="AOB8" s="164"/>
      <c r="AOC8" s="164"/>
      <c r="AOD8" s="164"/>
      <c r="AOE8" s="164"/>
      <c r="AOF8" s="164"/>
      <c r="AOG8" s="164"/>
      <c r="AOH8" s="164"/>
      <c r="AOI8" s="164"/>
      <c r="AOJ8" s="164"/>
      <c r="AOK8" s="164"/>
      <c r="AOL8" s="164"/>
      <c r="AOM8" s="164"/>
      <c r="AON8" s="164"/>
      <c r="AOO8" s="164"/>
      <c r="AOP8" s="164"/>
      <c r="AOQ8" s="164"/>
      <c r="AOR8" s="164"/>
      <c r="AOS8" s="164"/>
      <c r="AOT8" s="164"/>
      <c r="AOU8" s="164"/>
      <c r="AOV8" s="164"/>
      <c r="AOW8" s="164"/>
      <c r="AOX8" s="164"/>
      <c r="AOY8" s="164"/>
      <c r="AOZ8" s="164"/>
      <c r="APA8" s="164"/>
      <c r="APB8" s="164"/>
      <c r="APC8" s="164"/>
      <c r="APD8" s="164"/>
      <c r="APE8" s="164"/>
      <c r="APF8" s="164"/>
      <c r="APG8" s="164"/>
      <c r="APH8" s="164"/>
      <c r="API8" s="164"/>
      <c r="APJ8" s="164"/>
      <c r="APK8" s="164"/>
      <c r="APL8" s="164"/>
      <c r="APM8" s="164"/>
      <c r="APN8" s="164"/>
      <c r="APO8" s="164"/>
      <c r="APP8" s="164"/>
      <c r="APQ8" s="164"/>
      <c r="APR8" s="164"/>
      <c r="APS8" s="164"/>
      <c r="APT8" s="164"/>
      <c r="APU8" s="164"/>
      <c r="APV8" s="164"/>
      <c r="APW8" s="164"/>
      <c r="APX8" s="164"/>
      <c r="APY8" s="164"/>
      <c r="APZ8" s="164"/>
      <c r="AQA8" s="164"/>
      <c r="AQB8" s="164"/>
      <c r="AQC8" s="164"/>
      <c r="AQD8" s="164"/>
      <c r="AQE8" s="164"/>
      <c r="AQF8" s="164"/>
      <c r="AQG8" s="164"/>
      <c r="AQH8" s="164"/>
      <c r="AQI8" s="164"/>
      <c r="AQJ8" s="164"/>
      <c r="AQK8" s="164"/>
      <c r="AQL8" s="164"/>
      <c r="AQM8" s="164"/>
      <c r="AQN8" s="164"/>
      <c r="AQO8" s="164"/>
      <c r="AQP8" s="164"/>
      <c r="AQQ8" s="164"/>
      <c r="AQR8" s="164"/>
      <c r="AQS8" s="164"/>
      <c r="AQT8" s="164"/>
      <c r="AQU8" s="164"/>
      <c r="AQV8" s="164"/>
      <c r="AQW8" s="164"/>
      <c r="AQX8" s="164"/>
      <c r="AQY8" s="164"/>
      <c r="AQZ8" s="164"/>
      <c r="ARA8" s="164"/>
      <c r="ARB8" s="164"/>
      <c r="ARC8" s="164"/>
      <c r="ARD8" s="164"/>
      <c r="ARE8" s="164"/>
      <c r="ARF8" s="164"/>
      <c r="ARG8" s="164"/>
      <c r="ARH8" s="164"/>
      <c r="ARI8" s="164"/>
      <c r="ARJ8" s="164"/>
      <c r="ARK8" s="164"/>
      <c r="ARL8" s="164"/>
      <c r="ARM8" s="164"/>
      <c r="ARN8" s="164"/>
      <c r="ARO8" s="164"/>
      <c r="ARP8" s="164"/>
      <c r="ARQ8" s="164"/>
      <c r="ARR8" s="164"/>
      <c r="ARS8" s="164"/>
      <c r="ART8" s="164"/>
      <c r="ARU8" s="164"/>
      <c r="ARV8" s="164"/>
      <c r="ARW8" s="164"/>
      <c r="ARX8" s="164"/>
      <c r="ARY8" s="164"/>
      <c r="ARZ8" s="164"/>
      <c r="ASA8" s="164"/>
      <c r="ASB8" s="164"/>
      <c r="ASC8" s="164"/>
      <c r="ASD8" s="164"/>
      <c r="ASE8" s="164"/>
      <c r="ASF8" s="164"/>
      <c r="ASG8" s="164"/>
      <c r="ASH8" s="164"/>
      <c r="ASI8" s="164"/>
      <c r="ASJ8" s="164"/>
      <c r="ASK8" s="164"/>
      <c r="ASL8" s="164"/>
      <c r="ASM8" s="164"/>
      <c r="ASN8" s="164"/>
      <c r="ASO8" s="164"/>
      <c r="ASP8" s="164"/>
      <c r="ASQ8" s="164"/>
      <c r="ASR8" s="164"/>
      <c r="ASS8" s="164"/>
      <c r="AST8" s="164"/>
      <c r="ASU8" s="164"/>
      <c r="ASV8" s="164"/>
      <c r="ASW8" s="164"/>
      <c r="ASX8" s="164"/>
      <c r="ASY8" s="164"/>
      <c r="ASZ8" s="164"/>
      <c r="ATA8" s="164"/>
      <c r="ATB8" s="164"/>
      <c r="ATC8" s="164"/>
      <c r="ATD8" s="164"/>
      <c r="ATE8" s="164"/>
      <c r="ATF8" s="164"/>
      <c r="ATG8" s="164"/>
      <c r="ATH8" s="164"/>
      <c r="ATI8" s="164"/>
      <c r="ATJ8" s="164"/>
      <c r="ATK8" s="164"/>
      <c r="ATL8" s="164"/>
      <c r="ATM8" s="164"/>
      <c r="ATN8" s="164"/>
      <c r="ATO8" s="164"/>
      <c r="ATP8" s="164"/>
      <c r="ATQ8" s="164"/>
      <c r="ATR8" s="164"/>
      <c r="ATS8" s="164"/>
      <c r="ATT8" s="164"/>
      <c r="ATU8" s="164"/>
      <c r="ATV8" s="164"/>
      <c r="ATW8" s="164"/>
      <c r="ATX8" s="164"/>
      <c r="ATY8" s="164"/>
      <c r="ATZ8" s="164"/>
      <c r="AUA8" s="164"/>
      <c r="AUB8" s="164"/>
      <c r="AUC8" s="164"/>
      <c r="AUD8" s="164"/>
      <c r="AUE8" s="164"/>
      <c r="AUF8" s="164"/>
      <c r="AUG8" s="164"/>
      <c r="AUH8" s="164"/>
      <c r="AUI8" s="164"/>
      <c r="AUJ8" s="164"/>
      <c r="AUK8" s="164"/>
      <c r="AUL8" s="164"/>
      <c r="AUM8" s="164"/>
      <c r="AUN8" s="164"/>
      <c r="AUO8" s="164"/>
      <c r="AUP8" s="164"/>
      <c r="AUQ8" s="164"/>
      <c r="AUR8" s="164"/>
      <c r="AUS8" s="164"/>
      <c r="AUT8" s="164"/>
      <c r="AUU8" s="164"/>
      <c r="AUV8" s="164"/>
      <c r="AUW8" s="164"/>
      <c r="AUX8" s="164"/>
      <c r="AUY8" s="164"/>
      <c r="AUZ8" s="164"/>
      <c r="AVA8" s="164"/>
      <c r="AVB8" s="164"/>
      <c r="AVC8" s="164"/>
      <c r="AVD8" s="164"/>
      <c r="AVE8" s="164"/>
      <c r="AVF8" s="164"/>
      <c r="AVG8" s="164"/>
      <c r="AVH8" s="164"/>
      <c r="AVI8" s="164"/>
      <c r="AVJ8" s="164"/>
      <c r="AVK8" s="164"/>
      <c r="AVL8" s="164"/>
      <c r="AVM8" s="164"/>
      <c r="AVN8" s="164"/>
      <c r="AVO8" s="164"/>
      <c r="AVP8" s="164"/>
      <c r="AVQ8" s="164"/>
      <c r="AVR8" s="164"/>
      <c r="AVS8" s="164"/>
      <c r="AVT8" s="164"/>
      <c r="AVU8" s="164"/>
      <c r="AVV8" s="164"/>
      <c r="AVW8" s="164"/>
      <c r="AVX8" s="164"/>
      <c r="AVY8" s="164"/>
      <c r="AVZ8" s="164"/>
      <c r="AWA8" s="164"/>
      <c r="AWB8" s="164"/>
      <c r="AWC8" s="164"/>
      <c r="AWD8" s="164"/>
      <c r="AWE8" s="164"/>
      <c r="AWF8" s="164"/>
      <c r="AWG8" s="164"/>
      <c r="AWH8" s="164"/>
      <c r="AWI8" s="164"/>
      <c r="AWJ8" s="164"/>
      <c r="AWK8" s="164"/>
      <c r="AWL8" s="164"/>
      <c r="AWM8" s="164"/>
      <c r="AWN8" s="164"/>
      <c r="AWO8" s="164"/>
      <c r="AWP8" s="164"/>
      <c r="AWQ8" s="164"/>
      <c r="AWR8" s="164"/>
      <c r="AWS8" s="164"/>
      <c r="AWT8" s="164"/>
      <c r="AWU8" s="164"/>
      <c r="AWV8" s="164"/>
      <c r="AWW8" s="164"/>
      <c r="AWX8" s="164"/>
      <c r="AWY8" s="164"/>
      <c r="AWZ8" s="164"/>
      <c r="AXA8" s="164"/>
      <c r="AXB8" s="164"/>
      <c r="AXC8" s="164"/>
      <c r="AXD8" s="164"/>
      <c r="AXE8" s="164"/>
      <c r="AXF8" s="164"/>
      <c r="AXG8" s="164"/>
      <c r="AXH8" s="164"/>
      <c r="AXI8" s="164"/>
      <c r="AXJ8" s="164"/>
      <c r="AXK8" s="164"/>
      <c r="AXL8" s="164"/>
      <c r="AXM8" s="164"/>
      <c r="AXN8" s="164"/>
      <c r="AXO8" s="164"/>
      <c r="AXP8" s="164"/>
      <c r="AXQ8" s="164"/>
      <c r="AXR8" s="164"/>
      <c r="AXS8" s="164"/>
      <c r="AXT8" s="164"/>
      <c r="AXU8" s="164"/>
      <c r="AXV8" s="164"/>
      <c r="AXW8" s="164"/>
      <c r="AXX8" s="164"/>
      <c r="AXY8" s="164"/>
      <c r="AXZ8" s="164"/>
      <c r="AYA8" s="164"/>
      <c r="AYB8" s="164"/>
      <c r="AYC8" s="164"/>
      <c r="AYD8" s="164"/>
      <c r="AYE8" s="164"/>
      <c r="AYF8" s="164"/>
      <c r="AYG8" s="164"/>
      <c r="AYH8" s="164"/>
      <c r="AYI8" s="164"/>
      <c r="AYJ8" s="164"/>
      <c r="AYK8" s="164"/>
      <c r="AYL8" s="164"/>
      <c r="AYM8" s="164"/>
      <c r="AYN8" s="164"/>
      <c r="AYO8" s="164"/>
      <c r="AYP8" s="164"/>
      <c r="AYQ8" s="164"/>
      <c r="AYR8" s="164"/>
      <c r="AYS8" s="164"/>
      <c r="AYT8" s="164"/>
      <c r="AYU8" s="164"/>
      <c r="AYV8" s="164"/>
      <c r="AYW8" s="164"/>
      <c r="AYX8" s="164"/>
      <c r="AYY8" s="164"/>
      <c r="AYZ8" s="164"/>
      <c r="AZA8" s="164"/>
      <c r="AZB8" s="164"/>
      <c r="AZC8" s="164"/>
      <c r="AZD8" s="164"/>
      <c r="AZE8" s="164"/>
      <c r="AZF8" s="164"/>
      <c r="AZG8" s="164"/>
      <c r="AZH8" s="164"/>
      <c r="AZI8" s="164"/>
      <c r="AZJ8" s="164"/>
      <c r="AZK8" s="164"/>
      <c r="AZL8" s="164"/>
      <c r="AZM8" s="164"/>
      <c r="AZN8" s="164"/>
      <c r="AZO8" s="164"/>
      <c r="AZP8" s="164"/>
      <c r="AZQ8" s="164"/>
      <c r="AZR8" s="164"/>
      <c r="AZS8" s="164"/>
      <c r="AZT8" s="164"/>
      <c r="AZU8" s="164"/>
      <c r="AZV8" s="164"/>
      <c r="AZW8" s="164"/>
      <c r="AZX8" s="164"/>
      <c r="AZY8" s="164"/>
      <c r="AZZ8" s="164"/>
      <c r="BAA8" s="164"/>
      <c r="BAB8" s="164"/>
      <c r="BAC8" s="164"/>
      <c r="BAD8" s="164"/>
      <c r="BAE8" s="164"/>
      <c r="BAF8" s="164"/>
      <c r="BAG8" s="164"/>
      <c r="BAH8" s="164"/>
      <c r="BAI8" s="164"/>
      <c r="BAJ8" s="164"/>
      <c r="BAK8" s="164"/>
      <c r="BAL8" s="164"/>
      <c r="BAM8" s="164"/>
      <c r="BAN8" s="164"/>
      <c r="BAO8" s="164"/>
      <c r="BAP8" s="164"/>
      <c r="BAQ8" s="164"/>
      <c r="BAR8" s="164"/>
      <c r="BAS8" s="164"/>
      <c r="BAT8" s="164"/>
      <c r="BAU8" s="164"/>
      <c r="BAV8" s="164"/>
      <c r="BAW8" s="164"/>
      <c r="BAX8" s="164"/>
      <c r="BAY8" s="164"/>
      <c r="BAZ8" s="164"/>
      <c r="BBA8" s="164"/>
      <c r="BBB8" s="164"/>
      <c r="BBC8" s="164"/>
      <c r="BBD8" s="164"/>
      <c r="BBE8" s="164"/>
      <c r="BBF8" s="164"/>
      <c r="BBG8" s="164"/>
      <c r="BBH8" s="164"/>
      <c r="BBI8" s="164"/>
      <c r="BBJ8" s="164"/>
      <c r="BBK8" s="164"/>
      <c r="BBL8" s="164"/>
      <c r="BBM8" s="164"/>
      <c r="BBN8" s="164"/>
      <c r="BBO8" s="164"/>
      <c r="BBP8" s="164"/>
      <c r="BBQ8" s="164"/>
      <c r="BBR8" s="164"/>
      <c r="BBS8" s="164"/>
      <c r="BBT8" s="164"/>
      <c r="BBU8" s="164"/>
      <c r="BBV8" s="164"/>
      <c r="BBW8" s="164"/>
      <c r="BBX8" s="164"/>
      <c r="BBY8" s="164"/>
      <c r="BBZ8" s="164"/>
      <c r="BCA8" s="164"/>
      <c r="BCB8" s="164"/>
      <c r="BCC8" s="164"/>
      <c r="BCD8" s="164"/>
      <c r="BCE8" s="164"/>
      <c r="BCF8" s="164"/>
      <c r="BCG8" s="164"/>
      <c r="BCH8" s="164"/>
      <c r="BCI8" s="164"/>
      <c r="BCJ8" s="164"/>
      <c r="BCK8" s="164"/>
      <c r="BCL8" s="164"/>
      <c r="BCM8" s="164"/>
      <c r="BCN8" s="164"/>
      <c r="BCO8" s="164"/>
      <c r="BCP8" s="164"/>
      <c r="BCQ8" s="164"/>
      <c r="BCR8" s="164"/>
      <c r="BCS8" s="164"/>
      <c r="BCT8" s="164"/>
      <c r="BCU8" s="164"/>
      <c r="BCV8" s="164"/>
      <c r="BCW8" s="164"/>
      <c r="BCX8" s="164"/>
      <c r="BCY8" s="164"/>
      <c r="BCZ8" s="164"/>
      <c r="BDA8" s="164"/>
      <c r="BDB8" s="164"/>
      <c r="BDC8" s="164"/>
      <c r="BDD8" s="164"/>
      <c r="BDE8" s="164"/>
      <c r="BDF8" s="164"/>
      <c r="BDG8" s="164"/>
      <c r="BDH8" s="164"/>
      <c r="BDI8" s="164"/>
      <c r="BDJ8" s="164"/>
      <c r="BDK8" s="164"/>
      <c r="BDL8" s="164"/>
      <c r="BDM8" s="164"/>
      <c r="BDN8" s="164"/>
      <c r="BDO8" s="164"/>
      <c r="BDP8" s="164"/>
      <c r="BDQ8" s="164"/>
      <c r="BDR8" s="164"/>
      <c r="BDS8" s="164"/>
      <c r="BDT8" s="164"/>
      <c r="BDU8" s="164"/>
      <c r="BDV8" s="164"/>
      <c r="BDW8" s="164"/>
      <c r="BDX8" s="164"/>
      <c r="BDY8" s="164"/>
      <c r="BDZ8" s="164"/>
      <c r="BEA8" s="164"/>
      <c r="BEB8" s="164"/>
      <c r="BEC8" s="164"/>
      <c r="BED8" s="164"/>
      <c r="BEE8" s="164"/>
      <c r="BEF8" s="164"/>
      <c r="BEG8" s="164"/>
      <c r="BEH8" s="164"/>
      <c r="BEI8" s="164"/>
      <c r="BEJ8" s="164"/>
      <c r="BEK8" s="164"/>
      <c r="BEL8" s="164"/>
      <c r="BEM8" s="164"/>
      <c r="BEN8" s="164"/>
      <c r="BEO8" s="164"/>
      <c r="BEP8" s="164"/>
      <c r="BEQ8" s="164"/>
      <c r="BER8" s="164"/>
      <c r="BES8" s="164"/>
      <c r="BET8" s="164"/>
      <c r="BEU8" s="164"/>
      <c r="BEV8" s="164"/>
      <c r="BEW8" s="164"/>
      <c r="BEX8" s="164"/>
      <c r="BEY8" s="164"/>
      <c r="BEZ8" s="164"/>
      <c r="BFA8" s="164"/>
      <c r="BFB8" s="164"/>
      <c r="BFC8" s="164"/>
      <c r="BFD8" s="164"/>
      <c r="BFE8" s="164"/>
      <c r="BFF8" s="164"/>
      <c r="BFG8" s="164"/>
      <c r="BFH8" s="164"/>
      <c r="BFI8" s="164"/>
      <c r="BFJ8" s="164"/>
      <c r="BFK8" s="164"/>
      <c r="BFL8" s="164"/>
      <c r="BFM8" s="164"/>
      <c r="BFN8" s="164"/>
      <c r="BFO8" s="164"/>
      <c r="BFP8" s="164"/>
      <c r="BFQ8" s="164"/>
      <c r="BFR8" s="164"/>
      <c r="BFS8" s="164"/>
      <c r="BFT8" s="164"/>
      <c r="BFU8" s="164"/>
      <c r="BFV8" s="164"/>
      <c r="BFW8" s="164"/>
      <c r="BFX8" s="164"/>
      <c r="BFY8" s="164"/>
      <c r="BFZ8" s="164"/>
      <c r="BGA8" s="164"/>
      <c r="BGB8" s="164"/>
      <c r="BGC8" s="164"/>
      <c r="BGD8" s="164"/>
      <c r="BGE8" s="164"/>
      <c r="BGF8" s="164"/>
      <c r="BGG8" s="164"/>
      <c r="BGH8" s="164"/>
      <c r="BGI8" s="164"/>
      <c r="BGJ8" s="164"/>
      <c r="BGK8" s="164"/>
      <c r="BGL8" s="164"/>
      <c r="BGM8" s="164"/>
      <c r="BGN8" s="164"/>
      <c r="BGO8" s="164"/>
      <c r="BGP8" s="164"/>
      <c r="BGQ8" s="164"/>
      <c r="BGR8" s="164"/>
      <c r="BGS8" s="164"/>
      <c r="BGT8" s="164"/>
      <c r="BGU8" s="164"/>
      <c r="BGV8" s="164"/>
      <c r="BGW8" s="164"/>
      <c r="BGX8" s="164"/>
      <c r="BGY8" s="164"/>
      <c r="BGZ8" s="164"/>
      <c r="BHA8" s="164"/>
      <c r="BHB8" s="164"/>
      <c r="BHC8" s="164"/>
      <c r="BHD8" s="164"/>
      <c r="BHE8" s="164"/>
      <c r="BHF8" s="164"/>
      <c r="BHG8" s="164"/>
      <c r="BHH8" s="164"/>
      <c r="BHI8" s="164"/>
      <c r="BHJ8" s="164"/>
      <c r="BHK8" s="164"/>
      <c r="BHL8" s="164"/>
      <c r="BHM8" s="164"/>
      <c r="BHN8" s="164"/>
      <c r="BHO8" s="164"/>
      <c r="BHP8" s="164"/>
      <c r="BHQ8" s="164"/>
      <c r="BHR8" s="164"/>
      <c r="BHS8" s="164"/>
      <c r="BHT8" s="164"/>
      <c r="BHU8" s="164"/>
      <c r="BHV8" s="164"/>
      <c r="BHW8" s="164"/>
      <c r="BHX8" s="164"/>
      <c r="BHY8" s="164"/>
      <c r="BHZ8" s="164"/>
      <c r="BIA8" s="164"/>
      <c r="BIB8" s="164"/>
      <c r="BIC8" s="164"/>
      <c r="BID8" s="164"/>
      <c r="BIE8" s="164"/>
      <c r="BIF8" s="164"/>
      <c r="BIG8" s="164"/>
      <c r="BIH8" s="164"/>
      <c r="BII8" s="164"/>
      <c r="BIJ8" s="164"/>
      <c r="BIK8" s="164"/>
      <c r="BIL8" s="164"/>
      <c r="BIM8" s="164"/>
      <c r="BIN8" s="164"/>
      <c r="BIO8" s="164"/>
      <c r="BIP8" s="164"/>
      <c r="BIQ8" s="164"/>
      <c r="BIR8" s="164"/>
      <c r="BIS8" s="164"/>
      <c r="BIT8" s="164"/>
      <c r="BIU8" s="164"/>
      <c r="BIV8" s="164"/>
      <c r="BIW8" s="164"/>
      <c r="BIX8" s="164"/>
      <c r="BIY8" s="164"/>
      <c r="BIZ8" s="164"/>
      <c r="BJA8" s="164"/>
      <c r="BJB8" s="164"/>
      <c r="BJC8" s="164"/>
      <c r="BJD8" s="164"/>
      <c r="BJE8" s="164"/>
      <c r="BJF8" s="164"/>
      <c r="BJG8" s="164"/>
      <c r="BJH8" s="164"/>
      <c r="BJI8" s="164"/>
      <c r="BJJ8" s="164"/>
      <c r="BJK8" s="164"/>
      <c r="BJL8" s="164"/>
      <c r="BJM8" s="164"/>
      <c r="BJN8" s="164"/>
      <c r="BJO8" s="164"/>
      <c r="BJP8" s="164"/>
      <c r="BJQ8" s="164"/>
      <c r="BJR8" s="164"/>
      <c r="BJS8" s="164"/>
      <c r="BJT8" s="164"/>
      <c r="BJU8" s="164"/>
      <c r="BJV8" s="164"/>
      <c r="BJW8" s="164"/>
      <c r="BJX8" s="164"/>
      <c r="BJY8" s="164"/>
      <c r="BJZ8" s="164"/>
      <c r="BKA8" s="164"/>
      <c r="BKB8" s="164"/>
      <c r="BKC8" s="164"/>
      <c r="BKD8" s="164"/>
      <c r="BKE8" s="164"/>
      <c r="BKF8" s="164"/>
      <c r="BKG8" s="164"/>
      <c r="BKH8" s="164"/>
      <c r="BKI8" s="164"/>
      <c r="BKJ8" s="164"/>
      <c r="BKK8" s="164"/>
      <c r="BKL8" s="164"/>
      <c r="BKM8" s="164"/>
      <c r="BKN8" s="164"/>
      <c r="BKO8" s="164"/>
      <c r="BKP8" s="164"/>
      <c r="BKQ8" s="164"/>
      <c r="BKR8" s="164"/>
      <c r="BKS8" s="164"/>
      <c r="BKT8" s="164"/>
      <c r="BKU8" s="164"/>
      <c r="BKV8" s="164"/>
      <c r="BKW8" s="164"/>
      <c r="BKX8" s="164"/>
      <c r="BKY8" s="164"/>
      <c r="BKZ8" s="164"/>
      <c r="BLA8" s="164"/>
      <c r="BLB8" s="164"/>
      <c r="BLC8" s="164"/>
      <c r="BLD8" s="164"/>
      <c r="BLE8" s="164"/>
      <c r="BLF8" s="164"/>
      <c r="BLG8" s="164"/>
      <c r="BLH8" s="164"/>
      <c r="BLI8" s="164"/>
      <c r="BLJ8" s="164"/>
      <c r="BLK8" s="164"/>
      <c r="BLL8" s="164"/>
      <c r="BLM8" s="164"/>
      <c r="BLN8" s="164"/>
      <c r="BLO8" s="164"/>
      <c r="BLP8" s="164"/>
      <c r="BLQ8" s="164"/>
      <c r="BLR8" s="164"/>
      <c r="BLS8" s="164"/>
      <c r="BLT8" s="164"/>
      <c r="BLU8" s="164"/>
      <c r="BLV8" s="164"/>
      <c r="BLW8" s="164"/>
      <c r="BLX8" s="164"/>
      <c r="BLY8" s="164"/>
      <c r="BLZ8" s="164"/>
      <c r="BMA8" s="164"/>
      <c r="BMB8" s="164"/>
      <c r="BMC8" s="164"/>
      <c r="BMD8" s="164"/>
      <c r="BME8" s="164"/>
      <c r="BMF8" s="164"/>
      <c r="BMG8" s="164"/>
      <c r="BMH8" s="164"/>
      <c r="BMI8" s="164"/>
      <c r="BMJ8" s="164"/>
      <c r="BMK8" s="164"/>
      <c r="BML8" s="164"/>
      <c r="BMM8" s="164"/>
      <c r="BMN8" s="164"/>
      <c r="BMO8" s="164"/>
      <c r="BMP8" s="164"/>
      <c r="BMQ8" s="164"/>
      <c r="BMR8" s="164"/>
      <c r="BMS8" s="164"/>
      <c r="BMT8" s="164"/>
      <c r="BMU8" s="164"/>
      <c r="BMV8" s="164"/>
      <c r="BMW8" s="164"/>
      <c r="BMX8" s="164"/>
      <c r="BMY8" s="164"/>
      <c r="BMZ8" s="164"/>
      <c r="BNA8" s="164"/>
      <c r="BNB8" s="164"/>
      <c r="BNC8" s="164"/>
      <c r="BND8" s="164"/>
      <c r="BNE8" s="164"/>
      <c r="BNF8" s="164"/>
      <c r="BNG8" s="164"/>
      <c r="BNH8" s="164"/>
      <c r="BNI8" s="164"/>
      <c r="BNJ8" s="164"/>
      <c r="BNK8" s="164"/>
      <c r="BNL8" s="164"/>
      <c r="BNM8" s="164"/>
      <c r="BNN8" s="164"/>
      <c r="BNO8" s="164"/>
      <c r="BNP8" s="164"/>
      <c r="BNQ8" s="164"/>
      <c r="BNR8" s="164"/>
      <c r="BNS8" s="164"/>
      <c r="BNT8" s="164"/>
      <c r="BNU8" s="164"/>
      <c r="BNV8" s="164"/>
      <c r="BNW8" s="164"/>
      <c r="BNX8" s="164"/>
      <c r="BNY8" s="164"/>
      <c r="BNZ8" s="164"/>
      <c r="BOA8" s="164"/>
      <c r="BOB8" s="164"/>
      <c r="BOC8" s="164"/>
      <c r="BOD8" s="164"/>
      <c r="BOE8" s="164"/>
      <c r="BOF8" s="164"/>
      <c r="BOG8" s="164"/>
      <c r="BOH8" s="164"/>
      <c r="BOI8" s="164"/>
      <c r="BOJ8" s="164"/>
      <c r="BOK8" s="164"/>
      <c r="BOL8" s="164"/>
      <c r="BOM8" s="164"/>
      <c r="BON8" s="164"/>
      <c r="BOO8" s="164"/>
      <c r="BOP8" s="164"/>
      <c r="BOQ8" s="164"/>
      <c r="BOR8" s="164"/>
      <c r="BOS8" s="164"/>
      <c r="BOT8" s="164"/>
      <c r="BOU8" s="164"/>
      <c r="BOV8" s="164"/>
      <c r="BOW8" s="164"/>
      <c r="BOX8" s="164"/>
      <c r="BOY8" s="164"/>
      <c r="BOZ8" s="164"/>
      <c r="BPA8" s="164"/>
      <c r="BPB8" s="164"/>
      <c r="BPC8" s="164"/>
      <c r="BPD8" s="164"/>
      <c r="BPE8" s="164"/>
      <c r="BPF8" s="164"/>
      <c r="BPG8" s="164"/>
      <c r="BPH8" s="164"/>
      <c r="BPI8" s="164"/>
      <c r="BPJ8" s="164"/>
      <c r="BPK8" s="164"/>
      <c r="BPL8" s="164"/>
      <c r="BPM8" s="164"/>
      <c r="BPN8" s="164"/>
      <c r="BPO8" s="164"/>
      <c r="BPP8" s="164"/>
      <c r="BPQ8" s="164"/>
      <c r="BPR8" s="164"/>
      <c r="BPS8" s="164"/>
      <c r="BPT8" s="164"/>
      <c r="BPU8" s="164"/>
      <c r="BPV8" s="164"/>
      <c r="BPW8" s="164"/>
      <c r="BPX8" s="164"/>
      <c r="BPY8" s="164"/>
      <c r="BPZ8" s="164"/>
      <c r="BQA8" s="164"/>
      <c r="BQB8" s="164"/>
      <c r="BQC8" s="164"/>
      <c r="BQD8" s="164"/>
      <c r="BQE8" s="164"/>
      <c r="BQF8" s="164"/>
      <c r="BQG8" s="164"/>
      <c r="BQH8" s="164"/>
      <c r="BQI8" s="164"/>
      <c r="BQJ8" s="164"/>
      <c r="BQK8" s="164"/>
      <c r="BQL8" s="164"/>
      <c r="BQM8" s="164"/>
      <c r="BQN8" s="164"/>
      <c r="BQO8" s="164"/>
      <c r="BQP8" s="164"/>
      <c r="BQQ8" s="164"/>
      <c r="BQR8" s="164"/>
      <c r="BQS8" s="164"/>
      <c r="BQT8" s="164"/>
      <c r="BQU8" s="164"/>
      <c r="BQV8" s="164"/>
      <c r="BQW8" s="164"/>
      <c r="BQX8" s="164"/>
      <c r="BQY8" s="164"/>
      <c r="BQZ8" s="164"/>
      <c r="BRA8" s="164"/>
      <c r="BRB8" s="164"/>
      <c r="BRC8" s="164"/>
      <c r="BRD8" s="164"/>
      <c r="BRE8" s="164"/>
      <c r="BRF8" s="164"/>
      <c r="BRG8" s="164"/>
      <c r="BRH8" s="164"/>
      <c r="BRI8" s="164"/>
      <c r="BRJ8" s="164"/>
      <c r="BRK8" s="164"/>
      <c r="BRL8" s="164"/>
      <c r="BRM8" s="164"/>
      <c r="BRN8" s="164"/>
      <c r="BRO8" s="164"/>
      <c r="BRP8" s="164"/>
      <c r="BRQ8" s="164"/>
      <c r="BRR8" s="164"/>
      <c r="BRS8" s="164"/>
      <c r="BRT8" s="164"/>
      <c r="BRU8" s="164"/>
      <c r="BRV8" s="164"/>
      <c r="BRW8" s="164"/>
      <c r="BRX8" s="164"/>
      <c r="BRY8" s="164"/>
      <c r="BRZ8" s="164"/>
      <c r="BSA8" s="164"/>
      <c r="BSB8" s="164"/>
      <c r="BSC8" s="164"/>
      <c r="BSD8" s="164"/>
      <c r="BSE8" s="164"/>
      <c r="BSF8" s="164"/>
      <c r="BSG8" s="164"/>
      <c r="BSH8" s="164"/>
      <c r="BSI8" s="164"/>
      <c r="BSJ8" s="164"/>
      <c r="BSK8" s="164"/>
      <c r="BSL8" s="164"/>
      <c r="BSM8" s="164"/>
      <c r="BSN8" s="164"/>
      <c r="BSO8" s="164"/>
      <c r="BSP8" s="164"/>
      <c r="BSQ8" s="164"/>
      <c r="BSR8" s="164"/>
      <c r="BSS8" s="164"/>
      <c r="BST8" s="164"/>
      <c r="BSU8" s="164"/>
      <c r="BSV8" s="164"/>
      <c r="BSW8" s="164"/>
      <c r="BSX8" s="164"/>
      <c r="BSY8" s="164"/>
      <c r="BSZ8" s="164"/>
      <c r="BTA8" s="164"/>
      <c r="BTB8" s="164"/>
      <c r="BTC8" s="164"/>
      <c r="BTD8" s="164"/>
      <c r="BTE8" s="164"/>
      <c r="BTF8" s="164"/>
      <c r="BTG8" s="164"/>
      <c r="BTH8" s="164"/>
      <c r="BTI8" s="164"/>
      <c r="BTJ8" s="164"/>
      <c r="BTK8" s="164"/>
      <c r="BTL8" s="164"/>
      <c r="BTM8" s="164"/>
      <c r="BTN8" s="164"/>
      <c r="BTO8" s="164"/>
      <c r="BTP8" s="164"/>
      <c r="BTQ8" s="164"/>
      <c r="BTR8" s="164"/>
      <c r="BTS8" s="164"/>
      <c r="BTT8" s="164"/>
      <c r="BTU8" s="164"/>
      <c r="BTV8" s="164"/>
      <c r="BTW8" s="164"/>
      <c r="BTX8" s="164"/>
      <c r="BTY8" s="164"/>
      <c r="BTZ8" s="164"/>
      <c r="BUA8" s="164"/>
      <c r="BUB8" s="164"/>
      <c r="BUC8" s="164"/>
      <c r="BUD8" s="164"/>
      <c r="BUE8" s="164"/>
      <c r="BUF8" s="164"/>
      <c r="BUG8" s="164"/>
      <c r="BUH8" s="164"/>
      <c r="BUI8" s="164"/>
      <c r="BUJ8" s="164"/>
      <c r="BUK8" s="164"/>
      <c r="BUL8" s="164"/>
      <c r="BUM8" s="164"/>
      <c r="BUN8" s="164"/>
      <c r="BUO8" s="164"/>
      <c r="BUP8" s="164"/>
      <c r="BUQ8" s="164"/>
      <c r="BUR8" s="164"/>
      <c r="BUS8" s="164"/>
      <c r="BUT8" s="164"/>
      <c r="BUU8" s="164"/>
      <c r="BUV8" s="164"/>
      <c r="BUW8" s="164"/>
      <c r="BUX8" s="164"/>
      <c r="BUY8" s="164"/>
      <c r="BUZ8" s="164"/>
      <c r="BVA8" s="164"/>
      <c r="BVB8" s="164"/>
      <c r="BVC8" s="164"/>
      <c r="BVD8" s="164"/>
      <c r="BVE8" s="164"/>
      <c r="BVF8" s="164"/>
      <c r="BVG8" s="164"/>
      <c r="BVH8" s="164"/>
      <c r="BVI8" s="164"/>
      <c r="BVJ8" s="164"/>
      <c r="BVK8" s="164"/>
      <c r="BVL8" s="164"/>
      <c r="BVM8" s="164"/>
      <c r="BVN8" s="164"/>
      <c r="BVO8" s="164"/>
      <c r="BVP8" s="164"/>
      <c r="BVQ8" s="164"/>
      <c r="BVR8" s="164"/>
      <c r="BVS8" s="164"/>
      <c r="BVT8" s="164"/>
      <c r="BVU8" s="164"/>
      <c r="BVV8" s="164"/>
      <c r="BVW8" s="164"/>
      <c r="BVX8" s="164"/>
      <c r="BVY8" s="164"/>
      <c r="BVZ8" s="164"/>
      <c r="BWA8" s="164"/>
      <c r="BWB8" s="164"/>
      <c r="BWC8" s="164"/>
      <c r="BWD8" s="164"/>
      <c r="BWE8" s="164"/>
      <c r="BWF8" s="164"/>
      <c r="BWG8" s="164"/>
      <c r="BWH8" s="164"/>
      <c r="BWI8" s="164"/>
      <c r="BWJ8" s="164"/>
      <c r="BWK8" s="164"/>
      <c r="BWL8" s="164"/>
      <c r="BWM8" s="164"/>
      <c r="BWN8" s="164"/>
      <c r="BWO8" s="164"/>
      <c r="BWP8" s="164"/>
      <c r="BWQ8" s="164"/>
      <c r="BWR8" s="164"/>
      <c r="BWS8" s="164"/>
      <c r="BWT8" s="164"/>
      <c r="BWU8" s="164"/>
      <c r="BWV8" s="164"/>
      <c r="BWW8" s="164"/>
      <c r="BWX8" s="164"/>
      <c r="BWY8" s="164"/>
      <c r="BWZ8" s="164"/>
      <c r="BXA8" s="164"/>
      <c r="BXB8" s="164"/>
      <c r="BXC8" s="164"/>
      <c r="BXD8" s="164"/>
      <c r="BXE8" s="164"/>
      <c r="BXF8" s="164"/>
      <c r="BXG8" s="164"/>
      <c r="BXH8" s="164"/>
      <c r="BXI8" s="164"/>
      <c r="BXJ8" s="164"/>
      <c r="BXK8" s="164"/>
      <c r="BXL8" s="164"/>
      <c r="BXM8" s="164"/>
      <c r="BXN8" s="164"/>
      <c r="BXO8" s="164"/>
      <c r="BXP8" s="164"/>
      <c r="BXQ8" s="164"/>
      <c r="BXR8" s="164"/>
      <c r="BXS8" s="164"/>
      <c r="BXT8" s="164"/>
      <c r="BXU8" s="164"/>
      <c r="BXV8" s="164"/>
      <c r="BXW8" s="164"/>
      <c r="BXX8" s="164"/>
      <c r="BXY8" s="164"/>
      <c r="BXZ8" s="164"/>
      <c r="BYA8" s="164"/>
      <c r="BYB8" s="164"/>
      <c r="BYC8" s="164"/>
      <c r="BYD8" s="164"/>
      <c r="BYE8" s="164"/>
      <c r="BYF8" s="164"/>
      <c r="BYG8" s="164"/>
      <c r="BYH8" s="164"/>
      <c r="BYI8" s="164"/>
      <c r="BYJ8" s="164"/>
      <c r="BYK8" s="164"/>
      <c r="BYL8" s="164"/>
      <c r="BYM8" s="164"/>
      <c r="BYN8" s="164"/>
      <c r="BYO8" s="164"/>
      <c r="BYP8" s="164"/>
      <c r="BYQ8" s="164"/>
      <c r="BYR8" s="164"/>
      <c r="BYS8" s="164"/>
      <c r="BYT8" s="164"/>
      <c r="BYU8" s="164"/>
      <c r="BYV8" s="164"/>
      <c r="BYW8" s="164"/>
      <c r="BYX8" s="164"/>
      <c r="BYY8" s="164"/>
      <c r="BYZ8" s="164"/>
      <c r="BZA8" s="164"/>
      <c r="BZB8" s="164"/>
      <c r="BZC8" s="164"/>
      <c r="BZD8" s="164"/>
      <c r="BZE8" s="164"/>
      <c r="BZF8" s="164"/>
      <c r="BZG8" s="164"/>
      <c r="BZH8" s="164"/>
      <c r="BZI8" s="164"/>
      <c r="BZJ8" s="164"/>
      <c r="BZK8" s="164"/>
      <c r="BZL8" s="164"/>
      <c r="BZM8" s="164"/>
      <c r="BZN8" s="164"/>
      <c r="BZO8" s="164"/>
      <c r="BZP8" s="164"/>
      <c r="BZQ8" s="164"/>
      <c r="BZR8" s="164"/>
      <c r="BZS8" s="164"/>
      <c r="BZT8" s="164"/>
      <c r="BZU8" s="164"/>
      <c r="BZV8" s="164"/>
      <c r="BZW8" s="164"/>
      <c r="BZX8" s="164"/>
      <c r="BZY8" s="164"/>
      <c r="BZZ8" s="164"/>
      <c r="CAA8" s="164"/>
      <c r="CAB8" s="164"/>
      <c r="CAC8" s="164"/>
      <c r="CAD8" s="164"/>
      <c r="CAE8" s="164"/>
      <c r="CAF8" s="164"/>
      <c r="CAG8" s="164"/>
      <c r="CAH8" s="164"/>
      <c r="CAI8" s="164"/>
      <c r="CAJ8" s="164"/>
      <c r="CAK8" s="164"/>
      <c r="CAL8" s="164"/>
      <c r="CAM8" s="164"/>
      <c r="CAN8" s="164"/>
      <c r="CAO8" s="164"/>
      <c r="CAP8" s="164"/>
      <c r="CAQ8" s="164"/>
      <c r="CAR8" s="164"/>
      <c r="CAS8" s="164"/>
      <c r="CAT8" s="164"/>
      <c r="CAU8" s="164"/>
      <c r="CAV8" s="164"/>
      <c r="CAW8" s="164"/>
      <c r="CAX8" s="164"/>
      <c r="CAY8" s="164"/>
      <c r="CAZ8" s="164"/>
      <c r="CBA8" s="164"/>
      <c r="CBB8" s="164"/>
      <c r="CBC8" s="164"/>
      <c r="CBD8" s="164"/>
      <c r="CBE8" s="164"/>
      <c r="CBF8" s="164"/>
      <c r="CBG8" s="164"/>
      <c r="CBH8" s="164"/>
      <c r="CBI8" s="164"/>
      <c r="CBJ8" s="164"/>
      <c r="CBK8" s="164"/>
      <c r="CBL8" s="164"/>
      <c r="CBM8" s="164"/>
      <c r="CBN8" s="164"/>
      <c r="CBO8" s="164"/>
      <c r="CBP8" s="164"/>
      <c r="CBQ8" s="164"/>
      <c r="CBR8" s="164"/>
      <c r="CBS8" s="164"/>
      <c r="CBT8" s="164"/>
      <c r="CBU8" s="164"/>
      <c r="CBV8" s="164"/>
      <c r="CBW8" s="164"/>
      <c r="CBX8" s="164"/>
      <c r="CBY8" s="164"/>
      <c r="CBZ8" s="164"/>
      <c r="CCA8" s="164"/>
      <c r="CCB8" s="164"/>
      <c r="CCC8" s="164"/>
      <c r="CCD8" s="164"/>
      <c r="CCE8" s="164"/>
      <c r="CCF8" s="164"/>
      <c r="CCG8" s="164"/>
      <c r="CCH8" s="164"/>
      <c r="CCI8" s="164"/>
      <c r="CCJ8" s="164"/>
      <c r="CCK8" s="164"/>
      <c r="CCL8" s="164"/>
      <c r="CCM8" s="164"/>
      <c r="CCN8" s="164"/>
      <c r="CCO8" s="164"/>
      <c r="CCP8" s="164"/>
      <c r="CCQ8" s="164"/>
      <c r="CCR8" s="164"/>
      <c r="CCS8" s="164"/>
      <c r="CCT8" s="164"/>
      <c r="CCU8" s="164"/>
      <c r="CCV8" s="164"/>
      <c r="CCW8" s="164"/>
      <c r="CCX8" s="164"/>
      <c r="CCY8" s="164"/>
      <c r="CCZ8" s="164"/>
      <c r="CDA8" s="164"/>
      <c r="CDB8" s="164"/>
      <c r="CDC8" s="164"/>
      <c r="CDD8" s="164"/>
      <c r="CDE8" s="164"/>
      <c r="CDF8" s="164"/>
      <c r="CDG8" s="164"/>
      <c r="CDH8" s="164"/>
      <c r="CDI8" s="164"/>
      <c r="CDJ8" s="164"/>
      <c r="CDK8" s="164"/>
      <c r="CDL8" s="164"/>
      <c r="CDM8" s="164"/>
      <c r="CDN8" s="164"/>
      <c r="CDO8" s="164"/>
      <c r="CDP8" s="164"/>
      <c r="CDQ8" s="164"/>
      <c r="CDR8" s="164"/>
      <c r="CDS8" s="164"/>
      <c r="CDT8" s="164"/>
      <c r="CDU8" s="164"/>
      <c r="CDV8" s="164"/>
      <c r="CDW8" s="164"/>
      <c r="CDX8" s="164"/>
      <c r="CDY8" s="164"/>
      <c r="CDZ8" s="164"/>
      <c r="CEA8" s="164"/>
      <c r="CEB8" s="164"/>
      <c r="CEC8" s="164"/>
      <c r="CED8" s="164"/>
      <c r="CEE8" s="164"/>
      <c r="CEF8" s="164"/>
      <c r="CEG8" s="164"/>
      <c r="CEH8" s="164"/>
      <c r="CEI8" s="164"/>
      <c r="CEJ8" s="164"/>
      <c r="CEK8" s="164"/>
      <c r="CEL8" s="164"/>
      <c r="CEM8" s="164"/>
      <c r="CEN8" s="164"/>
      <c r="CEO8" s="164"/>
      <c r="CEP8" s="164"/>
      <c r="CEQ8" s="164"/>
      <c r="CER8" s="164"/>
      <c r="CES8" s="164"/>
      <c r="CET8" s="164"/>
      <c r="CEU8" s="164"/>
      <c r="CEV8" s="164"/>
      <c r="CEW8" s="164"/>
      <c r="CEX8" s="164"/>
      <c r="CEY8" s="164"/>
      <c r="CEZ8" s="164"/>
      <c r="CFA8" s="164"/>
      <c r="CFB8" s="164"/>
      <c r="CFC8" s="164"/>
      <c r="CFD8" s="164"/>
      <c r="CFE8" s="164"/>
      <c r="CFF8" s="164"/>
      <c r="CFG8" s="164"/>
      <c r="CFH8" s="164"/>
      <c r="CFI8" s="164"/>
      <c r="CFJ8" s="164"/>
      <c r="CFK8" s="164"/>
      <c r="CFL8" s="164"/>
      <c r="CFM8" s="164"/>
      <c r="CFN8" s="164"/>
      <c r="CFO8" s="164"/>
      <c r="CFP8" s="164"/>
      <c r="CFQ8" s="164"/>
      <c r="CFR8" s="164"/>
      <c r="CFS8" s="164"/>
      <c r="CFT8" s="164"/>
      <c r="CFU8" s="164"/>
      <c r="CFV8" s="164"/>
      <c r="CFW8" s="164"/>
      <c r="CFX8" s="164"/>
      <c r="CFY8" s="164"/>
      <c r="CFZ8" s="164"/>
      <c r="CGA8" s="164"/>
      <c r="CGB8" s="164"/>
      <c r="CGC8" s="164"/>
      <c r="CGD8" s="164"/>
      <c r="CGE8" s="164"/>
      <c r="CGF8" s="164"/>
      <c r="CGG8" s="164"/>
      <c r="CGH8" s="164"/>
      <c r="CGI8" s="164"/>
      <c r="CGJ8" s="164"/>
      <c r="CGK8" s="164"/>
      <c r="CGL8" s="164"/>
      <c r="CGM8" s="164"/>
      <c r="CGN8" s="164"/>
      <c r="CGO8" s="164"/>
      <c r="CGP8" s="164"/>
      <c r="CGQ8" s="164"/>
      <c r="CGR8" s="164"/>
      <c r="CGS8" s="164"/>
      <c r="CGT8" s="164"/>
      <c r="CGU8" s="164"/>
      <c r="CGV8" s="164"/>
      <c r="CGW8" s="164"/>
      <c r="CGX8" s="164"/>
      <c r="CGY8" s="164"/>
      <c r="CGZ8" s="164"/>
      <c r="CHA8" s="164"/>
      <c r="CHB8" s="164"/>
      <c r="CHC8" s="164"/>
      <c r="CHD8" s="164"/>
      <c r="CHE8" s="164"/>
      <c r="CHF8" s="164"/>
      <c r="CHG8" s="164"/>
      <c r="CHH8" s="164"/>
      <c r="CHI8" s="164"/>
      <c r="CHJ8" s="164"/>
      <c r="CHK8" s="164"/>
      <c r="CHL8" s="164"/>
      <c r="CHM8" s="164"/>
      <c r="CHN8" s="164"/>
      <c r="CHO8" s="164"/>
      <c r="CHP8" s="164"/>
      <c r="CHQ8" s="164"/>
      <c r="CHR8" s="164"/>
      <c r="CHS8" s="164"/>
      <c r="CHT8" s="164"/>
      <c r="CHU8" s="164"/>
      <c r="CHV8" s="164"/>
      <c r="CHW8" s="164"/>
      <c r="CHX8" s="164"/>
      <c r="CHY8" s="164"/>
      <c r="CHZ8" s="164"/>
      <c r="CIA8" s="164"/>
      <c r="CIB8" s="164"/>
      <c r="CIC8" s="164"/>
      <c r="CID8" s="164"/>
      <c r="CIE8" s="164"/>
      <c r="CIF8" s="164"/>
      <c r="CIG8" s="164"/>
      <c r="CIH8" s="164"/>
      <c r="CII8" s="164"/>
      <c r="CIJ8" s="164"/>
      <c r="CIK8" s="164"/>
      <c r="CIL8" s="164"/>
      <c r="CIM8" s="164"/>
      <c r="CIN8" s="164"/>
      <c r="CIO8" s="164"/>
      <c r="CIP8" s="164"/>
      <c r="CIQ8" s="164"/>
      <c r="CIR8" s="164"/>
      <c r="CIS8" s="164"/>
      <c r="CIT8" s="164"/>
      <c r="CIU8" s="164"/>
      <c r="CIV8" s="164"/>
      <c r="CIW8" s="164"/>
      <c r="CIX8" s="164"/>
      <c r="CIY8" s="164"/>
      <c r="CIZ8" s="164"/>
      <c r="CJA8" s="164"/>
      <c r="CJB8" s="164"/>
      <c r="CJC8" s="164"/>
      <c r="CJD8" s="164"/>
      <c r="CJE8" s="164"/>
      <c r="CJF8" s="164"/>
      <c r="CJG8" s="164"/>
      <c r="CJH8" s="164"/>
      <c r="CJI8" s="164"/>
      <c r="CJJ8" s="164"/>
      <c r="CJK8" s="164"/>
      <c r="CJL8" s="164"/>
      <c r="CJM8" s="164"/>
      <c r="CJN8" s="164"/>
      <c r="CJO8" s="164"/>
      <c r="CJP8" s="164"/>
      <c r="CJQ8" s="164"/>
      <c r="CJR8" s="164"/>
      <c r="CJS8" s="164"/>
      <c r="CJT8" s="164"/>
      <c r="CJU8" s="164"/>
      <c r="CJV8" s="164"/>
      <c r="CJW8" s="164"/>
      <c r="CJX8" s="164"/>
      <c r="CJY8" s="164"/>
      <c r="CJZ8" s="164"/>
      <c r="CKA8" s="164"/>
      <c r="CKB8" s="164"/>
      <c r="CKC8" s="164"/>
      <c r="CKD8" s="164"/>
      <c r="CKE8" s="164"/>
      <c r="CKF8" s="164"/>
      <c r="CKG8" s="164"/>
      <c r="CKH8" s="164"/>
      <c r="CKI8" s="164"/>
      <c r="CKJ8" s="164"/>
      <c r="CKK8" s="164"/>
      <c r="CKL8" s="164"/>
      <c r="CKM8" s="164"/>
      <c r="CKN8" s="164"/>
      <c r="CKO8" s="164"/>
      <c r="CKP8" s="164"/>
      <c r="CKQ8" s="164"/>
      <c r="CKR8" s="164"/>
      <c r="CKS8" s="164"/>
      <c r="CKT8" s="164"/>
      <c r="CKU8" s="164"/>
      <c r="CKV8" s="164"/>
      <c r="CKW8" s="164"/>
      <c r="CKX8" s="164"/>
      <c r="CKY8" s="164"/>
      <c r="CKZ8" s="164"/>
      <c r="CLA8" s="164"/>
      <c r="CLB8" s="164"/>
      <c r="CLC8" s="164"/>
      <c r="CLD8" s="164"/>
      <c r="CLE8" s="164"/>
      <c r="CLF8" s="164"/>
      <c r="CLG8" s="164"/>
      <c r="CLH8" s="164"/>
      <c r="CLI8" s="164"/>
      <c r="CLJ8" s="164"/>
      <c r="CLK8" s="164"/>
      <c r="CLL8" s="164"/>
      <c r="CLM8" s="164"/>
      <c r="CLN8" s="164"/>
      <c r="CLO8" s="164"/>
      <c r="CLP8" s="164"/>
      <c r="CLQ8" s="164"/>
      <c r="CLR8" s="164"/>
      <c r="CLS8" s="164"/>
      <c r="CLT8" s="164"/>
      <c r="CLU8" s="164"/>
      <c r="CLV8" s="164"/>
      <c r="CLW8" s="164"/>
      <c r="CLX8" s="164"/>
      <c r="CLY8" s="164"/>
      <c r="CLZ8" s="164"/>
      <c r="CMA8" s="164"/>
      <c r="CMB8" s="164"/>
      <c r="CMC8" s="164"/>
      <c r="CMD8" s="164"/>
      <c r="CME8" s="164"/>
      <c r="CMF8" s="164"/>
      <c r="CMG8" s="164"/>
      <c r="CMH8" s="164"/>
      <c r="CMI8" s="164"/>
      <c r="CMJ8" s="164"/>
      <c r="CMK8" s="164"/>
      <c r="CML8" s="164"/>
      <c r="CMM8" s="164"/>
      <c r="CMN8" s="164"/>
      <c r="CMO8" s="164"/>
      <c r="CMP8" s="164"/>
      <c r="CMQ8" s="164"/>
      <c r="CMR8" s="164"/>
      <c r="CMS8" s="164"/>
      <c r="CMT8" s="164"/>
      <c r="CMU8" s="164"/>
      <c r="CMV8" s="164"/>
      <c r="CMW8" s="164"/>
      <c r="CMX8" s="164"/>
      <c r="CMY8" s="164"/>
      <c r="CMZ8" s="164"/>
      <c r="CNA8" s="164"/>
      <c r="CNB8" s="164"/>
      <c r="CNC8" s="164"/>
      <c r="CND8" s="164"/>
      <c r="CNE8" s="164"/>
      <c r="CNF8" s="164"/>
      <c r="CNG8" s="164"/>
      <c r="CNH8" s="164"/>
      <c r="CNI8" s="164"/>
      <c r="CNJ8" s="164"/>
      <c r="CNK8" s="164"/>
      <c r="CNL8" s="164"/>
      <c r="CNM8" s="164"/>
      <c r="CNN8" s="164"/>
      <c r="CNO8" s="164"/>
      <c r="CNP8" s="164"/>
      <c r="CNQ8" s="164"/>
      <c r="CNR8" s="164"/>
      <c r="CNS8" s="164"/>
      <c r="CNT8" s="164"/>
      <c r="CNU8" s="164"/>
      <c r="CNV8" s="164"/>
      <c r="CNW8" s="164"/>
      <c r="CNX8" s="164"/>
      <c r="CNY8" s="164"/>
      <c r="CNZ8" s="164"/>
      <c r="COA8" s="164"/>
      <c r="COB8" s="164"/>
      <c r="COC8" s="164"/>
      <c r="COD8" s="164"/>
      <c r="COE8" s="164"/>
      <c r="COF8" s="164"/>
      <c r="COG8" s="164"/>
      <c r="COH8" s="164"/>
      <c r="COI8" s="164"/>
      <c r="COJ8" s="164"/>
      <c r="COK8" s="164"/>
      <c r="COL8" s="164"/>
      <c r="COM8" s="164"/>
      <c r="CON8" s="164"/>
      <c r="COO8" s="164"/>
      <c r="COP8" s="164"/>
      <c r="COQ8" s="164"/>
      <c r="COR8" s="164"/>
      <c r="COS8" s="164"/>
      <c r="COT8" s="164"/>
      <c r="COU8" s="164"/>
      <c r="COV8" s="164"/>
      <c r="COW8" s="164"/>
      <c r="COX8" s="164"/>
      <c r="COY8" s="164"/>
      <c r="COZ8" s="164"/>
      <c r="CPA8" s="164"/>
      <c r="CPB8" s="164"/>
      <c r="CPC8" s="164"/>
      <c r="CPD8" s="164"/>
      <c r="CPE8" s="164"/>
      <c r="CPF8" s="164"/>
      <c r="CPG8" s="164"/>
      <c r="CPH8" s="164"/>
      <c r="CPI8" s="164"/>
      <c r="CPJ8" s="164"/>
      <c r="CPK8" s="164"/>
      <c r="CPL8" s="164"/>
      <c r="CPM8" s="164"/>
      <c r="CPN8" s="164"/>
      <c r="CPO8" s="164"/>
      <c r="CPP8" s="164"/>
      <c r="CPQ8" s="164"/>
      <c r="CPR8" s="164"/>
      <c r="CPS8" s="164"/>
      <c r="CPT8" s="164"/>
      <c r="CPU8" s="164"/>
      <c r="CPV8" s="164"/>
      <c r="CPW8" s="164"/>
      <c r="CPX8" s="164"/>
      <c r="CPY8" s="164"/>
      <c r="CPZ8" s="164"/>
      <c r="CQA8" s="164"/>
      <c r="CQB8" s="164"/>
      <c r="CQC8" s="164"/>
      <c r="CQD8" s="164"/>
      <c r="CQE8" s="164"/>
      <c r="CQF8" s="164"/>
      <c r="CQG8" s="164"/>
      <c r="CQH8" s="164"/>
      <c r="CQI8" s="164"/>
      <c r="CQJ8" s="164"/>
      <c r="CQK8" s="164"/>
      <c r="CQL8" s="164"/>
      <c r="CQM8" s="164"/>
      <c r="CQN8" s="164"/>
      <c r="CQO8" s="164"/>
      <c r="CQP8" s="164"/>
      <c r="CQQ8" s="164"/>
      <c r="CQR8" s="164"/>
      <c r="CQS8" s="164"/>
      <c r="CQT8" s="164"/>
      <c r="CQU8" s="164"/>
      <c r="CQV8" s="164"/>
      <c r="CQW8" s="164"/>
      <c r="CQX8" s="164"/>
      <c r="CQY8" s="164"/>
      <c r="CQZ8" s="164"/>
      <c r="CRA8" s="164"/>
      <c r="CRB8" s="164"/>
      <c r="CRC8" s="164"/>
      <c r="CRD8" s="164"/>
      <c r="CRE8" s="164"/>
      <c r="CRF8" s="164"/>
      <c r="CRG8" s="164"/>
      <c r="CRH8" s="164"/>
      <c r="CRI8" s="164"/>
      <c r="CRJ8" s="164"/>
      <c r="CRK8" s="164"/>
      <c r="CRL8" s="164"/>
      <c r="CRM8" s="164"/>
      <c r="CRN8" s="164"/>
      <c r="CRO8" s="164"/>
      <c r="CRP8" s="164"/>
      <c r="CRQ8" s="164"/>
      <c r="CRR8" s="164"/>
      <c r="CRS8" s="164"/>
      <c r="CRT8" s="164"/>
      <c r="CRU8" s="164"/>
      <c r="CRV8" s="164"/>
      <c r="CRW8" s="164"/>
      <c r="CRX8" s="164"/>
      <c r="CRY8" s="164"/>
      <c r="CRZ8" s="164"/>
      <c r="CSA8" s="164"/>
      <c r="CSB8" s="164"/>
      <c r="CSC8" s="164"/>
      <c r="CSD8" s="164"/>
      <c r="CSE8" s="164"/>
      <c r="CSF8" s="164"/>
      <c r="CSG8" s="164"/>
      <c r="CSH8" s="164"/>
      <c r="CSI8" s="164"/>
      <c r="CSJ8" s="164"/>
      <c r="CSK8" s="164"/>
      <c r="CSL8" s="164"/>
      <c r="CSM8" s="164"/>
      <c r="CSN8" s="164"/>
      <c r="CSO8" s="164"/>
      <c r="CSP8" s="164"/>
      <c r="CSQ8" s="164"/>
      <c r="CSR8" s="164"/>
      <c r="CSS8" s="164"/>
      <c r="CST8" s="164"/>
      <c r="CSU8" s="164"/>
      <c r="CSV8" s="164"/>
      <c r="CSW8" s="164"/>
      <c r="CSX8" s="164"/>
      <c r="CSY8" s="164"/>
      <c r="CSZ8" s="164"/>
      <c r="CTA8" s="164"/>
      <c r="CTB8" s="164"/>
      <c r="CTC8" s="164"/>
      <c r="CTD8" s="164"/>
      <c r="CTE8" s="164"/>
      <c r="CTF8" s="164"/>
      <c r="CTG8" s="164"/>
      <c r="CTH8" s="164"/>
      <c r="CTI8" s="164"/>
      <c r="CTJ8" s="164"/>
      <c r="CTK8" s="164"/>
      <c r="CTL8" s="164"/>
      <c r="CTM8" s="164"/>
      <c r="CTN8" s="164"/>
      <c r="CTO8" s="164"/>
      <c r="CTP8" s="164"/>
      <c r="CTQ8" s="164"/>
      <c r="CTR8" s="164"/>
      <c r="CTS8" s="164"/>
      <c r="CTT8" s="164"/>
      <c r="CTU8" s="164"/>
      <c r="CTV8" s="164"/>
      <c r="CTW8" s="164"/>
      <c r="CTX8" s="164"/>
      <c r="CTY8" s="164"/>
      <c r="CTZ8" s="164"/>
      <c r="CUA8" s="164"/>
      <c r="CUB8" s="164"/>
      <c r="CUC8" s="164"/>
      <c r="CUD8" s="164"/>
      <c r="CUE8" s="164"/>
      <c r="CUF8" s="164"/>
      <c r="CUG8" s="164"/>
      <c r="CUH8" s="164"/>
      <c r="CUI8" s="164"/>
      <c r="CUJ8" s="164"/>
      <c r="CUK8" s="164"/>
      <c r="CUL8" s="164"/>
      <c r="CUM8" s="164"/>
      <c r="CUN8" s="164"/>
      <c r="CUO8" s="164"/>
      <c r="CUP8" s="164"/>
      <c r="CUQ8" s="164"/>
      <c r="CUR8" s="164"/>
      <c r="CUS8" s="164"/>
      <c r="CUT8" s="164"/>
      <c r="CUU8" s="164"/>
      <c r="CUV8" s="164"/>
      <c r="CUW8" s="164"/>
      <c r="CUX8" s="164"/>
      <c r="CUY8" s="164"/>
      <c r="CUZ8" s="164"/>
      <c r="CVA8" s="164"/>
      <c r="CVB8" s="164"/>
      <c r="CVC8" s="164"/>
      <c r="CVD8" s="164"/>
      <c r="CVE8" s="164"/>
      <c r="CVF8" s="164"/>
      <c r="CVG8" s="164"/>
      <c r="CVH8" s="164"/>
      <c r="CVI8" s="164"/>
      <c r="CVJ8" s="164"/>
      <c r="CVK8" s="164"/>
      <c r="CVL8" s="164"/>
      <c r="CVM8" s="164"/>
      <c r="CVN8" s="164"/>
      <c r="CVO8" s="164"/>
      <c r="CVP8" s="164"/>
      <c r="CVQ8" s="164"/>
      <c r="CVR8" s="164"/>
      <c r="CVS8" s="164"/>
      <c r="CVT8" s="164"/>
      <c r="CVU8" s="164"/>
      <c r="CVV8" s="164"/>
      <c r="CVW8" s="164"/>
      <c r="CVX8" s="164"/>
      <c r="CVY8" s="164"/>
      <c r="CVZ8" s="164"/>
      <c r="CWA8" s="164"/>
      <c r="CWB8" s="164"/>
      <c r="CWC8" s="164"/>
      <c r="CWD8" s="164"/>
      <c r="CWE8" s="164"/>
      <c r="CWF8" s="164"/>
      <c r="CWG8" s="164"/>
      <c r="CWH8" s="164"/>
      <c r="CWI8" s="164"/>
      <c r="CWJ8" s="164"/>
      <c r="CWK8" s="164"/>
      <c r="CWL8" s="164"/>
      <c r="CWM8" s="164"/>
      <c r="CWN8" s="164"/>
      <c r="CWO8" s="164"/>
      <c r="CWP8" s="164"/>
      <c r="CWQ8" s="164"/>
      <c r="CWR8" s="164"/>
      <c r="CWS8" s="164"/>
      <c r="CWT8" s="164"/>
      <c r="CWU8" s="164"/>
      <c r="CWV8" s="164"/>
      <c r="CWW8" s="164"/>
      <c r="CWX8" s="164"/>
      <c r="CWY8" s="164"/>
      <c r="CWZ8" s="164"/>
      <c r="CXA8" s="164"/>
      <c r="CXB8" s="164"/>
      <c r="CXC8" s="164"/>
      <c r="CXD8" s="164"/>
      <c r="CXE8" s="164"/>
      <c r="CXF8" s="164"/>
      <c r="CXG8" s="164"/>
      <c r="CXH8" s="164"/>
      <c r="CXI8" s="164"/>
      <c r="CXJ8" s="164"/>
      <c r="CXK8" s="164"/>
      <c r="CXL8" s="164"/>
      <c r="CXM8" s="164"/>
      <c r="CXN8" s="164"/>
      <c r="CXO8" s="164"/>
      <c r="CXP8" s="164"/>
      <c r="CXQ8" s="164"/>
      <c r="CXR8" s="164"/>
      <c r="CXS8" s="164"/>
      <c r="CXT8" s="164"/>
      <c r="CXU8" s="164"/>
      <c r="CXV8" s="164"/>
      <c r="CXW8" s="164"/>
      <c r="CXX8" s="164"/>
      <c r="CXY8" s="164"/>
      <c r="CXZ8" s="164"/>
      <c r="CYA8" s="164"/>
      <c r="CYB8" s="164"/>
      <c r="CYC8" s="164"/>
      <c r="CYD8" s="164"/>
      <c r="CYE8" s="164"/>
      <c r="CYF8" s="164"/>
      <c r="CYG8" s="164"/>
      <c r="CYH8" s="164"/>
      <c r="CYI8" s="164"/>
      <c r="CYJ8" s="164"/>
      <c r="CYK8" s="164"/>
      <c r="CYL8" s="164"/>
      <c r="CYM8" s="164"/>
      <c r="CYN8" s="164"/>
      <c r="CYO8" s="164"/>
      <c r="CYP8" s="164"/>
      <c r="CYQ8" s="164"/>
      <c r="CYR8" s="164"/>
      <c r="CYS8" s="164"/>
      <c r="CYT8" s="164"/>
      <c r="CYU8" s="164"/>
      <c r="CYV8" s="164"/>
      <c r="CYW8" s="164"/>
      <c r="CYX8" s="164"/>
      <c r="CYY8" s="164"/>
      <c r="CYZ8" s="164"/>
      <c r="CZA8" s="164"/>
      <c r="CZB8" s="164"/>
      <c r="CZC8" s="164"/>
      <c r="CZD8" s="164"/>
      <c r="CZE8" s="164"/>
      <c r="CZF8" s="164"/>
      <c r="CZG8" s="164"/>
      <c r="CZH8" s="164"/>
      <c r="CZI8" s="164"/>
      <c r="CZJ8" s="164"/>
      <c r="CZK8" s="164"/>
      <c r="CZL8" s="164"/>
      <c r="CZM8" s="164"/>
      <c r="CZN8" s="164"/>
      <c r="CZO8" s="164"/>
      <c r="CZP8" s="164"/>
      <c r="CZQ8" s="164"/>
      <c r="CZR8" s="164"/>
      <c r="CZS8" s="164"/>
      <c r="CZT8" s="164"/>
      <c r="CZU8" s="164"/>
      <c r="CZV8" s="164"/>
      <c r="CZW8" s="164"/>
      <c r="CZX8" s="164"/>
      <c r="CZY8" s="164"/>
      <c r="CZZ8" s="164"/>
      <c r="DAA8" s="164"/>
      <c r="DAB8" s="164"/>
      <c r="DAC8" s="164"/>
      <c r="DAD8" s="164"/>
      <c r="DAE8" s="164"/>
      <c r="DAF8" s="164"/>
      <c r="DAG8" s="164"/>
      <c r="DAH8" s="164"/>
      <c r="DAI8" s="164"/>
      <c r="DAJ8" s="164"/>
      <c r="DAK8" s="164"/>
      <c r="DAL8" s="164"/>
      <c r="DAM8" s="164"/>
      <c r="DAN8" s="164"/>
      <c r="DAO8" s="164"/>
      <c r="DAP8" s="164"/>
      <c r="DAQ8" s="164"/>
      <c r="DAR8" s="164"/>
      <c r="DAS8" s="164"/>
      <c r="DAT8" s="164"/>
      <c r="DAU8" s="164"/>
      <c r="DAV8" s="164"/>
      <c r="DAW8" s="164"/>
      <c r="DAX8" s="164"/>
      <c r="DAY8" s="164"/>
      <c r="DAZ8" s="164"/>
      <c r="DBA8" s="164"/>
      <c r="DBB8" s="164"/>
      <c r="DBC8" s="164"/>
      <c r="DBD8" s="164"/>
      <c r="DBE8" s="164"/>
      <c r="DBF8" s="164"/>
      <c r="DBG8" s="164"/>
      <c r="DBH8" s="164"/>
      <c r="DBI8" s="164"/>
      <c r="DBJ8" s="164"/>
      <c r="DBK8" s="164"/>
      <c r="DBL8" s="164"/>
      <c r="DBM8" s="164"/>
      <c r="DBN8" s="164"/>
      <c r="DBO8" s="164"/>
      <c r="DBP8" s="164"/>
      <c r="DBQ8" s="164"/>
      <c r="DBR8" s="164"/>
      <c r="DBS8" s="164"/>
      <c r="DBT8" s="164"/>
      <c r="DBU8" s="164"/>
      <c r="DBV8" s="164"/>
      <c r="DBW8" s="164"/>
      <c r="DBX8" s="164"/>
      <c r="DBY8" s="164"/>
      <c r="DBZ8" s="164"/>
      <c r="DCA8" s="164"/>
      <c r="DCB8" s="164"/>
      <c r="DCC8" s="164"/>
      <c r="DCD8" s="164"/>
      <c r="DCE8" s="164"/>
      <c r="DCF8" s="164"/>
      <c r="DCG8" s="164"/>
      <c r="DCH8" s="164"/>
      <c r="DCI8" s="164"/>
      <c r="DCJ8" s="164"/>
      <c r="DCK8" s="164"/>
      <c r="DCL8" s="164"/>
      <c r="DCM8" s="164"/>
      <c r="DCN8" s="164"/>
      <c r="DCO8" s="164"/>
      <c r="DCP8" s="164"/>
      <c r="DCQ8" s="164"/>
      <c r="DCR8" s="164"/>
      <c r="DCS8" s="164"/>
      <c r="DCT8" s="164"/>
      <c r="DCU8" s="164"/>
      <c r="DCV8" s="164"/>
      <c r="DCW8" s="164"/>
      <c r="DCX8" s="164"/>
      <c r="DCY8" s="164"/>
      <c r="DCZ8" s="164"/>
      <c r="DDA8" s="164"/>
      <c r="DDB8" s="164"/>
      <c r="DDC8" s="164"/>
      <c r="DDD8" s="164"/>
      <c r="DDE8" s="164"/>
      <c r="DDF8" s="164"/>
      <c r="DDG8" s="164"/>
      <c r="DDH8" s="164"/>
      <c r="DDI8" s="164"/>
      <c r="DDJ8" s="164"/>
      <c r="DDK8" s="164"/>
      <c r="DDL8" s="164"/>
      <c r="DDM8" s="164"/>
      <c r="DDN8" s="164"/>
      <c r="DDO8" s="164"/>
      <c r="DDP8" s="164"/>
      <c r="DDQ8" s="164"/>
      <c r="DDR8" s="164"/>
      <c r="DDS8" s="164"/>
      <c r="DDT8" s="164"/>
      <c r="DDU8" s="164"/>
      <c r="DDV8" s="164"/>
      <c r="DDW8" s="164"/>
      <c r="DDX8" s="164"/>
      <c r="DDY8" s="164"/>
      <c r="DDZ8" s="164"/>
      <c r="DEA8" s="164"/>
      <c r="DEB8" s="164"/>
      <c r="DEC8" s="164"/>
      <c r="DED8" s="164"/>
      <c r="DEE8" s="164"/>
      <c r="DEF8" s="164"/>
      <c r="DEG8" s="164"/>
      <c r="DEH8" s="164"/>
      <c r="DEI8" s="164"/>
      <c r="DEJ8" s="164"/>
      <c r="DEK8" s="164"/>
      <c r="DEL8" s="164"/>
      <c r="DEM8" s="164"/>
      <c r="DEN8" s="164"/>
      <c r="DEO8" s="164"/>
      <c r="DEP8" s="164"/>
      <c r="DEQ8" s="164"/>
      <c r="DER8" s="164"/>
      <c r="DES8" s="164"/>
      <c r="DET8" s="164"/>
      <c r="DEU8" s="164"/>
      <c r="DEV8" s="164"/>
      <c r="DEW8" s="164"/>
      <c r="DEX8" s="164"/>
      <c r="DEY8" s="164"/>
      <c r="DEZ8" s="164"/>
      <c r="DFA8" s="164"/>
      <c r="DFB8" s="164"/>
      <c r="DFC8" s="164"/>
      <c r="DFD8" s="164"/>
      <c r="DFE8" s="164"/>
      <c r="DFF8" s="164"/>
      <c r="DFG8" s="164"/>
      <c r="DFH8" s="164"/>
      <c r="DFI8" s="164"/>
      <c r="DFJ8" s="164"/>
      <c r="DFK8" s="164"/>
      <c r="DFL8" s="164"/>
      <c r="DFM8" s="164"/>
      <c r="DFN8" s="164"/>
      <c r="DFO8" s="164"/>
      <c r="DFP8" s="164"/>
      <c r="DFQ8" s="164"/>
      <c r="DFR8" s="164"/>
      <c r="DFS8" s="164"/>
      <c r="DFT8" s="164"/>
      <c r="DFU8" s="164"/>
      <c r="DFV8" s="164"/>
      <c r="DFW8" s="164"/>
      <c r="DFX8" s="164"/>
      <c r="DFY8" s="164"/>
      <c r="DFZ8" s="164"/>
      <c r="DGA8" s="164"/>
      <c r="DGB8" s="164"/>
      <c r="DGC8" s="164"/>
      <c r="DGD8" s="164"/>
      <c r="DGE8" s="164"/>
      <c r="DGF8" s="164"/>
      <c r="DGG8" s="164"/>
      <c r="DGH8" s="164"/>
      <c r="DGI8" s="164"/>
      <c r="DGJ8" s="164"/>
      <c r="DGK8" s="164"/>
      <c r="DGL8" s="164"/>
      <c r="DGM8" s="164"/>
      <c r="DGN8" s="164"/>
      <c r="DGO8" s="164"/>
      <c r="DGP8" s="164"/>
      <c r="DGQ8" s="164"/>
      <c r="DGR8" s="164"/>
      <c r="DGS8" s="164"/>
      <c r="DGT8" s="164"/>
      <c r="DGU8" s="164"/>
      <c r="DGV8" s="164"/>
      <c r="DGW8" s="164"/>
      <c r="DGX8" s="164"/>
      <c r="DGY8" s="164"/>
      <c r="DGZ8" s="164"/>
      <c r="DHA8" s="164"/>
      <c r="DHB8" s="164"/>
      <c r="DHC8" s="164"/>
      <c r="DHD8" s="164"/>
      <c r="DHE8" s="164"/>
      <c r="DHF8" s="164"/>
      <c r="DHG8" s="164"/>
      <c r="DHH8" s="164"/>
      <c r="DHI8" s="164"/>
      <c r="DHJ8" s="164"/>
      <c r="DHK8" s="164"/>
      <c r="DHL8" s="164"/>
      <c r="DHM8" s="164"/>
      <c r="DHN8" s="164"/>
      <c r="DHO8" s="164"/>
      <c r="DHP8" s="164"/>
      <c r="DHQ8" s="164"/>
      <c r="DHR8" s="164"/>
      <c r="DHS8" s="164"/>
      <c r="DHT8" s="164"/>
      <c r="DHU8" s="164"/>
      <c r="DHV8" s="164"/>
      <c r="DHW8" s="164"/>
      <c r="DHX8" s="164"/>
      <c r="DHY8" s="164"/>
      <c r="DHZ8" s="164"/>
      <c r="DIA8" s="164"/>
      <c r="DIB8" s="164"/>
      <c r="DIC8" s="164"/>
      <c r="DID8" s="164"/>
      <c r="DIE8" s="164"/>
      <c r="DIF8" s="164"/>
      <c r="DIG8" s="164"/>
      <c r="DIH8" s="164"/>
      <c r="DII8" s="164"/>
      <c r="DIJ8" s="164"/>
      <c r="DIK8" s="164"/>
      <c r="DIL8" s="164"/>
      <c r="DIM8" s="164"/>
      <c r="DIN8" s="164"/>
      <c r="DIO8" s="164"/>
      <c r="DIP8" s="164"/>
      <c r="DIQ8" s="164"/>
      <c r="DIR8" s="164"/>
      <c r="DIS8" s="164"/>
      <c r="DIT8" s="164"/>
      <c r="DIU8" s="164"/>
      <c r="DIV8" s="164"/>
      <c r="DIW8" s="164"/>
      <c r="DIX8" s="164"/>
      <c r="DIY8" s="164"/>
      <c r="DIZ8" s="164"/>
      <c r="DJA8" s="164"/>
      <c r="DJB8" s="164"/>
      <c r="DJC8" s="164"/>
      <c r="DJD8" s="164"/>
      <c r="DJE8" s="164"/>
      <c r="DJF8" s="164"/>
      <c r="DJG8" s="164"/>
      <c r="DJH8" s="164"/>
      <c r="DJI8" s="164"/>
      <c r="DJJ8" s="164"/>
      <c r="DJK8" s="164"/>
      <c r="DJL8" s="164"/>
      <c r="DJM8" s="164"/>
      <c r="DJN8" s="164"/>
      <c r="DJO8" s="164"/>
      <c r="DJP8" s="164"/>
      <c r="DJQ8" s="164"/>
      <c r="DJR8" s="164"/>
      <c r="DJS8" s="164"/>
      <c r="DJT8" s="164"/>
      <c r="DJU8" s="164"/>
      <c r="DJV8" s="164"/>
      <c r="DJW8" s="164"/>
      <c r="DJX8" s="164"/>
      <c r="DJY8" s="164"/>
      <c r="DJZ8" s="164"/>
      <c r="DKA8" s="164"/>
      <c r="DKB8" s="164"/>
      <c r="DKC8" s="164"/>
      <c r="DKD8" s="164"/>
      <c r="DKE8" s="164"/>
      <c r="DKF8" s="164"/>
      <c r="DKG8" s="164"/>
      <c r="DKH8" s="164"/>
      <c r="DKI8" s="164"/>
      <c r="DKJ8" s="164"/>
      <c r="DKK8" s="164"/>
      <c r="DKL8" s="164"/>
      <c r="DKM8" s="164"/>
      <c r="DKN8" s="164"/>
    </row>
    <row r="9" spans="1:3004" s="163" customFormat="1" ht="18" customHeight="1" x14ac:dyDescent="0.25">
      <c r="A9" s="270"/>
      <c r="B9" s="258" t="s">
        <v>182</v>
      </c>
      <c r="C9" s="222"/>
      <c r="D9" s="222"/>
      <c r="E9" s="222"/>
      <c r="F9" s="222"/>
      <c r="G9" s="222"/>
      <c r="H9" s="222"/>
      <c r="I9" s="222">
        <v>-120</v>
      </c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  <c r="CN9" s="222"/>
      <c r="CO9" s="222"/>
      <c r="CP9" s="222"/>
      <c r="CQ9" s="222"/>
      <c r="CR9" s="222"/>
      <c r="CS9" s="222"/>
      <c r="CT9" s="222"/>
      <c r="CU9" s="222"/>
      <c r="CV9" s="222"/>
      <c r="CW9" s="222"/>
      <c r="CX9" s="222"/>
      <c r="CY9" s="222"/>
      <c r="CZ9" s="222"/>
      <c r="DA9" s="222"/>
      <c r="DB9" s="222"/>
      <c r="DC9" s="222"/>
      <c r="DD9" s="222"/>
      <c r="DE9" s="222"/>
      <c r="DF9" s="222"/>
      <c r="DG9" s="222"/>
      <c r="DH9" s="222"/>
      <c r="DI9" s="222"/>
      <c r="DJ9" s="222"/>
      <c r="DK9" s="222"/>
      <c r="DL9" s="222"/>
      <c r="DM9" s="222"/>
      <c r="DN9" s="222"/>
      <c r="DO9" s="222"/>
      <c r="DP9" s="222"/>
      <c r="DQ9" s="222"/>
      <c r="DR9" s="222"/>
      <c r="DS9" s="222"/>
      <c r="DT9" s="222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2"/>
      <c r="EL9" s="222"/>
      <c r="EM9" s="222"/>
      <c r="EN9" s="222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2"/>
      <c r="FQ9" s="222"/>
      <c r="FR9" s="222"/>
      <c r="FS9" s="222"/>
      <c r="FT9" s="222"/>
      <c r="FU9" s="222"/>
      <c r="FV9" s="222"/>
      <c r="FW9" s="222"/>
      <c r="FX9" s="222"/>
      <c r="FY9" s="222"/>
      <c r="FZ9" s="222"/>
      <c r="GA9" s="222"/>
      <c r="GB9" s="222"/>
      <c r="GC9" s="222"/>
      <c r="GD9" s="222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  <c r="IU9" s="171"/>
      <c r="IV9" s="171"/>
      <c r="IW9" s="171"/>
      <c r="IX9" s="171"/>
      <c r="IY9" s="171"/>
      <c r="IZ9" s="171"/>
      <c r="JA9" s="171"/>
      <c r="JB9" s="171"/>
      <c r="JC9" s="171"/>
      <c r="JD9" s="171"/>
      <c r="JE9" s="171"/>
      <c r="JF9" s="171"/>
      <c r="JG9" s="171"/>
      <c r="JH9" s="171"/>
      <c r="JI9" s="171"/>
      <c r="JJ9" s="171"/>
      <c r="JK9" s="171"/>
      <c r="JL9" s="171"/>
      <c r="JM9" s="171"/>
      <c r="JN9" s="171"/>
      <c r="JO9" s="171"/>
      <c r="JP9" s="171"/>
      <c r="JQ9" s="171"/>
      <c r="JR9" s="171"/>
      <c r="JS9" s="171"/>
      <c r="JT9" s="171"/>
      <c r="JU9" s="171"/>
      <c r="JV9" s="171"/>
      <c r="JW9" s="171"/>
      <c r="JX9" s="171"/>
      <c r="JY9" s="171"/>
      <c r="JZ9" s="171"/>
      <c r="KA9" s="171"/>
      <c r="KB9" s="171"/>
      <c r="KC9" s="171"/>
      <c r="KD9" s="171"/>
      <c r="KE9" s="171"/>
      <c r="KF9" s="171"/>
      <c r="KG9" s="171"/>
      <c r="KH9" s="171"/>
      <c r="KI9" s="171"/>
      <c r="KJ9" s="171"/>
      <c r="KK9" s="171"/>
      <c r="KL9" s="171"/>
      <c r="KM9" s="171"/>
      <c r="KN9" s="171"/>
      <c r="KO9" s="171"/>
      <c r="KP9" s="171"/>
      <c r="KQ9" s="171"/>
      <c r="KR9" s="171"/>
      <c r="KS9" s="171"/>
      <c r="KT9" s="171"/>
      <c r="KU9" s="171"/>
      <c r="KV9" s="171"/>
      <c r="KW9" s="171"/>
      <c r="KX9" s="171"/>
      <c r="KY9" s="171"/>
      <c r="KZ9" s="171"/>
      <c r="LA9" s="171"/>
      <c r="LB9" s="171"/>
      <c r="LC9" s="171"/>
      <c r="LD9" s="171"/>
      <c r="LE9" s="171"/>
      <c r="LF9" s="171"/>
      <c r="LG9" s="171"/>
      <c r="LH9" s="171"/>
      <c r="LI9" s="171"/>
      <c r="LJ9" s="171"/>
      <c r="LK9" s="171"/>
      <c r="LL9" s="171"/>
      <c r="LM9" s="171"/>
      <c r="LN9" s="171"/>
      <c r="LO9" s="171"/>
      <c r="LP9" s="171"/>
      <c r="LQ9" s="171"/>
      <c r="LR9" s="171"/>
      <c r="LS9" s="171"/>
      <c r="LT9" s="171"/>
      <c r="LU9" s="171"/>
      <c r="LV9" s="171"/>
      <c r="LW9" s="171"/>
      <c r="LX9" s="171"/>
      <c r="LY9" s="171"/>
      <c r="LZ9" s="171"/>
      <c r="MA9" s="171"/>
      <c r="MB9" s="171"/>
      <c r="MC9" s="171"/>
      <c r="MD9" s="171"/>
      <c r="ME9" s="171"/>
      <c r="MF9" s="171"/>
      <c r="MG9" s="171"/>
      <c r="MH9" s="171"/>
      <c r="MI9" s="171"/>
      <c r="MJ9" s="171"/>
      <c r="MK9" s="171"/>
      <c r="ML9" s="171"/>
      <c r="MM9" s="171"/>
      <c r="MN9" s="171"/>
      <c r="MO9" s="171"/>
      <c r="MP9" s="171"/>
      <c r="MQ9" s="171"/>
      <c r="MR9" s="171"/>
      <c r="MS9" s="171"/>
      <c r="MT9" s="171"/>
      <c r="MU9" s="171"/>
      <c r="MV9" s="171"/>
      <c r="MW9" s="171"/>
      <c r="MX9" s="171"/>
      <c r="MY9" s="171"/>
      <c r="MZ9" s="171"/>
      <c r="NA9" s="171"/>
      <c r="NB9" s="171"/>
      <c r="NC9" s="171"/>
      <c r="ND9" s="171"/>
      <c r="NE9" s="171"/>
      <c r="NF9" s="171"/>
      <c r="NG9" s="171"/>
      <c r="NH9" s="171"/>
      <c r="NI9" s="171"/>
      <c r="NJ9" s="171"/>
      <c r="NK9" s="171"/>
      <c r="NL9" s="171"/>
      <c r="NM9" s="171"/>
      <c r="NN9" s="171"/>
      <c r="NO9" s="171"/>
      <c r="NP9" s="171"/>
      <c r="NQ9" s="171"/>
      <c r="NR9" s="171"/>
      <c r="NS9" s="171"/>
      <c r="NT9" s="171"/>
      <c r="NU9" s="171"/>
      <c r="NV9" s="171"/>
      <c r="NW9" s="171"/>
      <c r="NX9" s="171"/>
      <c r="NY9" s="171"/>
      <c r="NZ9" s="171"/>
      <c r="OA9" s="171"/>
      <c r="OB9" s="171"/>
      <c r="OC9" s="171"/>
      <c r="OD9" s="171"/>
      <c r="OE9" s="171"/>
      <c r="OF9" s="171"/>
      <c r="OG9" s="171"/>
      <c r="OH9" s="171"/>
      <c r="OI9" s="171"/>
      <c r="OJ9" s="171"/>
      <c r="OK9" s="171"/>
      <c r="OL9" s="171"/>
      <c r="OM9" s="171"/>
      <c r="ON9" s="171"/>
      <c r="OO9" s="171"/>
      <c r="OP9" s="171"/>
      <c r="OQ9" s="171"/>
      <c r="OR9" s="171"/>
      <c r="OS9" s="171"/>
      <c r="OT9" s="171"/>
      <c r="OU9" s="171"/>
      <c r="OV9" s="171"/>
      <c r="OW9" s="171"/>
      <c r="OX9" s="171"/>
      <c r="OY9" s="171"/>
      <c r="OZ9" s="171"/>
      <c r="PA9" s="171"/>
      <c r="PB9" s="171"/>
      <c r="PC9" s="171"/>
      <c r="PD9" s="171"/>
      <c r="PE9" s="171"/>
      <c r="PF9" s="171"/>
      <c r="PG9" s="171"/>
      <c r="PH9" s="171"/>
      <c r="PI9" s="171"/>
      <c r="PJ9" s="171"/>
      <c r="PK9" s="171"/>
      <c r="PL9" s="171"/>
      <c r="PM9" s="171"/>
      <c r="PN9" s="171"/>
      <c r="PO9" s="171"/>
      <c r="PP9" s="171"/>
      <c r="PQ9" s="171"/>
      <c r="PR9" s="171"/>
      <c r="PS9" s="171"/>
      <c r="PT9" s="171"/>
      <c r="PU9" s="171"/>
      <c r="PV9" s="171"/>
      <c r="PW9" s="171"/>
      <c r="PX9" s="171"/>
      <c r="PY9" s="171"/>
      <c r="PZ9" s="171"/>
      <c r="QA9" s="171"/>
      <c r="QB9" s="171"/>
      <c r="QC9" s="171"/>
      <c r="QD9" s="171"/>
      <c r="QE9" s="171"/>
      <c r="QF9" s="171"/>
      <c r="QG9" s="171"/>
      <c r="QH9" s="171"/>
      <c r="QI9" s="171"/>
      <c r="QJ9" s="171"/>
      <c r="QK9" s="171"/>
      <c r="QL9" s="171"/>
      <c r="QM9" s="171"/>
      <c r="QN9" s="171"/>
      <c r="QO9" s="171"/>
      <c r="QP9" s="171"/>
      <c r="QQ9" s="171"/>
      <c r="QR9" s="171"/>
      <c r="QS9" s="171"/>
      <c r="QT9" s="171"/>
      <c r="QU9" s="171"/>
      <c r="QV9" s="171"/>
      <c r="QW9" s="171"/>
      <c r="QX9" s="171"/>
      <c r="QY9" s="171"/>
      <c r="QZ9" s="171"/>
      <c r="RA9" s="171"/>
      <c r="RB9" s="171"/>
      <c r="RC9" s="171"/>
      <c r="RD9" s="171"/>
      <c r="RE9" s="171"/>
      <c r="RF9" s="171"/>
      <c r="RG9" s="171"/>
      <c r="RH9" s="171"/>
      <c r="RI9" s="171"/>
      <c r="RJ9" s="171"/>
      <c r="RK9" s="171"/>
      <c r="RL9" s="171"/>
      <c r="RM9" s="171"/>
      <c r="RN9" s="171"/>
      <c r="RO9" s="171"/>
      <c r="RP9" s="171"/>
      <c r="RQ9" s="171"/>
      <c r="RR9" s="171"/>
      <c r="RS9" s="171"/>
      <c r="RT9" s="171"/>
      <c r="RU9" s="171"/>
      <c r="RV9" s="171"/>
      <c r="RW9" s="171"/>
      <c r="RX9" s="171"/>
      <c r="RY9" s="171"/>
      <c r="RZ9" s="171"/>
      <c r="SA9" s="171"/>
      <c r="SB9" s="171"/>
      <c r="SC9" s="171"/>
      <c r="SD9" s="171"/>
      <c r="SE9" s="171"/>
      <c r="SF9" s="171"/>
      <c r="SG9" s="171"/>
      <c r="SH9" s="171"/>
      <c r="SI9" s="171"/>
      <c r="SJ9" s="171"/>
      <c r="SK9" s="171"/>
      <c r="SL9" s="171"/>
      <c r="SM9" s="171"/>
      <c r="SN9" s="171"/>
      <c r="SO9" s="171"/>
      <c r="SP9" s="171"/>
      <c r="SQ9" s="171"/>
      <c r="SR9" s="171"/>
      <c r="SS9" s="171"/>
      <c r="ST9" s="171"/>
      <c r="SU9" s="171"/>
      <c r="SV9" s="171"/>
      <c r="SW9" s="171"/>
      <c r="SX9" s="171"/>
      <c r="SY9" s="171"/>
      <c r="SZ9" s="171"/>
      <c r="TA9" s="171"/>
      <c r="TB9" s="171"/>
      <c r="TC9" s="171"/>
      <c r="TD9" s="171"/>
      <c r="TE9" s="171"/>
      <c r="TF9" s="171"/>
      <c r="TG9" s="171"/>
      <c r="TH9" s="171"/>
      <c r="TI9" s="171"/>
      <c r="TJ9" s="171"/>
      <c r="TK9" s="171"/>
      <c r="TL9" s="171"/>
      <c r="TM9" s="171"/>
      <c r="TN9" s="171"/>
      <c r="TO9" s="171"/>
      <c r="TP9" s="171"/>
      <c r="TQ9" s="171"/>
      <c r="TR9" s="171"/>
      <c r="TS9" s="171"/>
      <c r="TT9" s="171"/>
      <c r="TU9" s="171"/>
      <c r="TV9" s="171"/>
      <c r="TW9" s="171"/>
      <c r="TX9" s="171"/>
      <c r="TY9" s="171"/>
      <c r="TZ9" s="171"/>
      <c r="UA9" s="171"/>
      <c r="UB9" s="171"/>
      <c r="UC9" s="171"/>
      <c r="UD9" s="171"/>
      <c r="UE9" s="171"/>
      <c r="UF9" s="171"/>
      <c r="UG9" s="171"/>
      <c r="UH9" s="171"/>
      <c r="UI9" s="171"/>
      <c r="UJ9" s="171"/>
      <c r="UK9" s="171"/>
      <c r="UL9" s="171"/>
      <c r="UM9" s="171"/>
      <c r="UN9" s="171"/>
      <c r="UO9" s="171"/>
      <c r="UP9" s="171"/>
      <c r="UQ9" s="171"/>
      <c r="UR9" s="171"/>
      <c r="US9" s="171"/>
      <c r="UT9" s="171"/>
      <c r="UU9" s="171"/>
      <c r="UV9" s="171"/>
      <c r="UW9" s="171"/>
      <c r="UX9" s="171"/>
      <c r="UY9" s="171"/>
      <c r="UZ9" s="171"/>
      <c r="VA9" s="171"/>
      <c r="VB9" s="171"/>
      <c r="VC9" s="171"/>
      <c r="VD9" s="171"/>
      <c r="VE9" s="171"/>
      <c r="VF9" s="171"/>
      <c r="VG9" s="171"/>
      <c r="VH9" s="171"/>
      <c r="VI9" s="171"/>
      <c r="VJ9" s="171"/>
      <c r="VK9" s="171"/>
      <c r="VL9" s="171"/>
      <c r="VM9" s="171"/>
      <c r="VN9" s="171"/>
      <c r="VO9" s="171"/>
      <c r="VP9" s="171"/>
      <c r="VQ9" s="171"/>
      <c r="VR9" s="171"/>
      <c r="VS9" s="171"/>
      <c r="VT9" s="171"/>
      <c r="VU9" s="171"/>
      <c r="VV9" s="171"/>
      <c r="VW9" s="171"/>
      <c r="VX9" s="171"/>
      <c r="VY9" s="171"/>
      <c r="VZ9" s="171"/>
      <c r="WA9" s="171"/>
      <c r="WB9" s="171"/>
      <c r="WC9" s="171"/>
      <c r="WD9" s="171"/>
      <c r="WE9" s="171"/>
      <c r="WF9" s="171"/>
      <c r="WG9" s="171"/>
      <c r="WH9" s="171"/>
      <c r="WI9" s="171"/>
      <c r="WJ9" s="171"/>
      <c r="WK9" s="171"/>
      <c r="WL9" s="171"/>
      <c r="WM9" s="171"/>
      <c r="WN9" s="171"/>
      <c r="WO9" s="171"/>
      <c r="WP9" s="171"/>
      <c r="WQ9" s="171"/>
      <c r="WR9" s="171"/>
      <c r="WS9" s="171"/>
      <c r="WT9" s="171"/>
      <c r="WU9" s="171"/>
      <c r="WV9" s="171"/>
      <c r="WW9" s="171"/>
      <c r="WX9" s="171"/>
      <c r="WY9" s="171"/>
      <c r="WZ9" s="171"/>
      <c r="XA9" s="171"/>
      <c r="XB9" s="171"/>
      <c r="XC9" s="171"/>
      <c r="XD9" s="171"/>
      <c r="XE9" s="171"/>
      <c r="XF9" s="171"/>
      <c r="XG9" s="171"/>
      <c r="XH9" s="171"/>
      <c r="XI9" s="171"/>
      <c r="XJ9" s="171"/>
      <c r="XK9" s="171"/>
      <c r="XL9" s="171"/>
      <c r="XM9" s="171"/>
      <c r="XN9" s="171"/>
      <c r="XO9" s="171"/>
      <c r="XP9" s="171"/>
      <c r="XQ9" s="171"/>
      <c r="XR9" s="171"/>
      <c r="XS9" s="171"/>
      <c r="XT9" s="171"/>
      <c r="XU9" s="171"/>
      <c r="XV9" s="171"/>
      <c r="XW9" s="171"/>
      <c r="XX9" s="171"/>
      <c r="XY9" s="171"/>
      <c r="XZ9" s="171"/>
      <c r="YA9" s="171"/>
      <c r="YB9" s="171"/>
      <c r="YC9" s="171"/>
      <c r="YD9" s="171"/>
      <c r="YE9" s="171"/>
      <c r="YF9" s="171"/>
      <c r="YG9" s="171"/>
      <c r="YH9" s="171"/>
      <c r="YI9" s="171"/>
      <c r="YJ9" s="171"/>
      <c r="YK9" s="171"/>
      <c r="YL9" s="171"/>
      <c r="YM9" s="171"/>
      <c r="YN9" s="171"/>
      <c r="YO9" s="171"/>
      <c r="YP9" s="171"/>
      <c r="YQ9" s="171"/>
      <c r="YR9" s="171"/>
      <c r="YS9" s="171"/>
      <c r="YT9" s="171"/>
      <c r="YU9" s="171"/>
      <c r="YV9" s="171"/>
      <c r="YW9" s="171"/>
      <c r="YX9" s="171"/>
      <c r="YY9" s="171"/>
      <c r="YZ9" s="171"/>
      <c r="ZA9" s="171"/>
      <c r="ZB9" s="171"/>
      <c r="ZC9" s="171"/>
      <c r="ZD9" s="171"/>
      <c r="ZE9" s="171"/>
      <c r="ZF9" s="171"/>
      <c r="ZG9" s="171"/>
      <c r="ZH9" s="171"/>
      <c r="ZI9" s="171"/>
      <c r="ZJ9" s="171"/>
      <c r="ZK9" s="171"/>
      <c r="ZL9" s="171"/>
      <c r="ZM9" s="171"/>
      <c r="ZN9" s="171"/>
      <c r="ZO9" s="171"/>
      <c r="ZP9" s="171"/>
      <c r="ZQ9" s="171"/>
      <c r="ZR9" s="171"/>
      <c r="ZS9" s="171"/>
      <c r="ZT9" s="171"/>
      <c r="ZU9" s="171"/>
      <c r="ZV9" s="171"/>
      <c r="ZW9" s="171"/>
      <c r="ZX9" s="171"/>
      <c r="ZY9" s="171"/>
      <c r="ZZ9" s="171"/>
      <c r="AAA9" s="171"/>
      <c r="AAB9" s="171"/>
      <c r="AAC9" s="171"/>
      <c r="AAD9" s="171"/>
      <c r="AAE9" s="171"/>
      <c r="AAF9" s="171"/>
      <c r="AAG9" s="171"/>
      <c r="AAH9" s="171"/>
      <c r="AAI9" s="171"/>
      <c r="AAJ9" s="171"/>
      <c r="AAK9" s="171"/>
      <c r="AAL9" s="171"/>
      <c r="AAM9" s="171"/>
      <c r="AAN9" s="171"/>
      <c r="AAO9" s="171"/>
      <c r="AAP9" s="171"/>
      <c r="AAQ9" s="171"/>
      <c r="AAR9" s="171"/>
      <c r="AAS9" s="171"/>
      <c r="AAT9" s="171"/>
      <c r="AAU9" s="171"/>
      <c r="AAV9" s="171"/>
      <c r="AAW9" s="171"/>
      <c r="AAX9" s="171"/>
      <c r="AAY9" s="171"/>
      <c r="AAZ9" s="171"/>
      <c r="ABA9" s="171"/>
      <c r="ABB9" s="171"/>
      <c r="ABC9" s="171"/>
      <c r="ABD9" s="171"/>
      <c r="ABE9" s="171"/>
      <c r="ABF9" s="171"/>
      <c r="ABG9" s="171"/>
      <c r="ABH9" s="171"/>
      <c r="ABI9" s="171"/>
      <c r="ABJ9" s="171"/>
      <c r="ABK9" s="171"/>
      <c r="ABL9" s="171"/>
      <c r="ABM9" s="171"/>
      <c r="ABN9" s="171"/>
      <c r="ABO9" s="171"/>
      <c r="ABP9" s="171"/>
      <c r="ABQ9" s="171"/>
      <c r="ABR9" s="171"/>
      <c r="ABS9" s="171"/>
      <c r="ABT9" s="171"/>
      <c r="ABU9" s="171"/>
      <c r="ABV9" s="171"/>
      <c r="ABW9" s="171"/>
      <c r="ABX9" s="171"/>
      <c r="ABY9" s="171"/>
      <c r="ABZ9" s="171"/>
      <c r="ACA9" s="171"/>
      <c r="ACB9" s="171"/>
      <c r="ACC9" s="171"/>
      <c r="ACD9" s="171"/>
      <c r="ACE9" s="171"/>
      <c r="ACF9" s="171"/>
      <c r="ACG9" s="171"/>
      <c r="ACH9" s="171"/>
      <c r="ACI9" s="171"/>
      <c r="ACJ9" s="171"/>
      <c r="ACK9" s="171"/>
      <c r="ACL9" s="171"/>
      <c r="ACM9" s="171"/>
      <c r="ACN9" s="171"/>
      <c r="ACO9" s="171"/>
      <c r="ACP9" s="171"/>
      <c r="ACQ9" s="171"/>
      <c r="ACR9" s="171"/>
      <c r="ACS9" s="171"/>
      <c r="ACT9" s="171"/>
      <c r="ACU9" s="171"/>
      <c r="ACV9" s="171"/>
      <c r="ACW9" s="171"/>
      <c r="ACX9" s="171"/>
      <c r="ACY9" s="171"/>
      <c r="ACZ9" s="171"/>
      <c r="ADA9" s="171"/>
      <c r="ADB9" s="171"/>
      <c r="ADC9" s="171"/>
      <c r="ADD9" s="171"/>
      <c r="ADE9" s="171"/>
      <c r="ADF9" s="171"/>
      <c r="ADG9" s="171"/>
      <c r="ADH9" s="171"/>
      <c r="ADI9" s="171"/>
      <c r="ADJ9" s="171"/>
      <c r="ADK9" s="171"/>
      <c r="ADL9" s="171"/>
      <c r="ADM9" s="171"/>
      <c r="ADN9" s="171"/>
      <c r="ADO9" s="171"/>
      <c r="ADP9" s="171"/>
      <c r="ADQ9" s="171"/>
      <c r="ADR9" s="171"/>
      <c r="ADS9" s="171"/>
      <c r="ADT9" s="171"/>
      <c r="ADU9" s="171"/>
      <c r="ADV9" s="171"/>
      <c r="ADW9" s="171"/>
      <c r="ADX9" s="171"/>
      <c r="ADY9" s="171"/>
      <c r="ADZ9" s="171"/>
      <c r="AEA9" s="171"/>
      <c r="AEB9" s="171"/>
      <c r="AEC9" s="171"/>
      <c r="AED9" s="171"/>
      <c r="AEE9" s="171"/>
      <c r="AEF9" s="171"/>
      <c r="AEG9" s="171"/>
      <c r="AEH9" s="171"/>
      <c r="AEI9" s="171"/>
      <c r="AEJ9" s="171"/>
      <c r="AEK9" s="171"/>
      <c r="AEL9" s="171"/>
      <c r="AEM9" s="171"/>
      <c r="AEN9" s="171"/>
      <c r="AEO9" s="171"/>
      <c r="AEP9" s="171"/>
      <c r="AEQ9" s="171"/>
      <c r="AER9" s="171"/>
      <c r="AES9" s="171"/>
      <c r="AET9" s="171"/>
      <c r="AEU9" s="171"/>
      <c r="AEV9" s="171"/>
      <c r="AEW9" s="171"/>
      <c r="AEX9" s="171"/>
      <c r="AEY9" s="171"/>
      <c r="AEZ9" s="171"/>
      <c r="AFA9" s="171"/>
      <c r="AFB9" s="171"/>
      <c r="AFC9" s="171"/>
      <c r="AFD9" s="171"/>
      <c r="AFE9" s="171"/>
      <c r="AFF9" s="171"/>
      <c r="AFG9" s="171"/>
      <c r="AFH9" s="171"/>
      <c r="AFI9" s="171"/>
      <c r="AFJ9" s="171"/>
      <c r="AFK9" s="171"/>
      <c r="AFL9" s="171"/>
      <c r="AFM9" s="171"/>
      <c r="AFN9" s="171"/>
      <c r="AFO9" s="171"/>
      <c r="AFP9" s="171"/>
      <c r="AFQ9" s="171"/>
      <c r="AFR9" s="171"/>
      <c r="AFS9" s="171"/>
      <c r="AFT9" s="171"/>
      <c r="AFU9" s="171"/>
      <c r="AFV9" s="171"/>
      <c r="AFW9" s="171"/>
      <c r="AFX9" s="171"/>
      <c r="AFY9" s="171"/>
      <c r="AFZ9" s="171"/>
      <c r="AGA9" s="171"/>
      <c r="AGB9" s="171"/>
      <c r="AGC9" s="171"/>
      <c r="AGD9" s="171"/>
      <c r="AGE9" s="171"/>
      <c r="AGF9" s="171"/>
      <c r="AGG9" s="171"/>
      <c r="AGH9" s="171"/>
      <c r="AGI9" s="171"/>
      <c r="AGJ9" s="171"/>
      <c r="AGK9" s="171"/>
      <c r="AGL9" s="171"/>
      <c r="AGM9" s="171"/>
      <c r="AGN9" s="171"/>
      <c r="AGO9" s="171"/>
      <c r="AGP9" s="171"/>
      <c r="AGQ9" s="171"/>
      <c r="AGR9" s="171"/>
      <c r="AGS9" s="171"/>
      <c r="AGT9" s="171"/>
      <c r="AGU9" s="171"/>
      <c r="AGV9" s="171"/>
      <c r="AGW9" s="171"/>
      <c r="AGX9" s="171"/>
      <c r="AGY9" s="171"/>
      <c r="AGZ9" s="171"/>
      <c r="AHA9" s="171"/>
      <c r="AHB9" s="171"/>
      <c r="AHC9" s="171"/>
      <c r="AHD9" s="171"/>
      <c r="AHE9" s="171"/>
      <c r="AHF9" s="171"/>
      <c r="AHG9" s="171"/>
      <c r="AHH9" s="171"/>
      <c r="AHI9" s="171"/>
      <c r="AHJ9" s="171"/>
      <c r="AHK9" s="171"/>
      <c r="AHL9" s="171"/>
      <c r="AHM9" s="171"/>
      <c r="AHN9" s="171"/>
      <c r="AHO9" s="171"/>
      <c r="AHP9" s="171"/>
      <c r="AHQ9" s="171"/>
      <c r="AHR9" s="171"/>
      <c r="AHS9" s="171"/>
      <c r="AHT9" s="171"/>
      <c r="AHU9" s="171"/>
      <c r="AHV9" s="171"/>
      <c r="AHW9" s="171"/>
      <c r="AHX9" s="171"/>
      <c r="AHY9" s="171"/>
      <c r="AHZ9" s="171"/>
      <c r="AIA9" s="171"/>
      <c r="AIB9" s="171"/>
      <c r="AIC9" s="171"/>
      <c r="AID9" s="171"/>
      <c r="AIE9" s="171"/>
      <c r="AIF9" s="171"/>
      <c r="AIG9" s="171"/>
      <c r="AIH9" s="171"/>
      <c r="AII9" s="171"/>
      <c r="AIJ9" s="171"/>
      <c r="AIK9" s="171"/>
      <c r="AIL9" s="171"/>
      <c r="AIM9" s="171"/>
      <c r="AIN9" s="171"/>
      <c r="AIO9" s="171"/>
      <c r="AIP9" s="171"/>
      <c r="AIQ9" s="171"/>
      <c r="AIR9" s="171"/>
      <c r="AIS9" s="171"/>
      <c r="AIT9" s="171"/>
      <c r="AIU9" s="171"/>
      <c r="AIV9" s="171"/>
      <c r="AIW9" s="171"/>
      <c r="AIX9" s="171"/>
      <c r="AIY9" s="171"/>
      <c r="AIZ9" s="171"/>
      <c r="AJA9" s="171"/>
      <c r="AJB9" s="171"/>
      <c r="AJC9" s="171"/>
      <c r="AJD9" s="171"/>
      <c r="AJE9" s="171"/>
      <c r="AJF9" s="171"/>
      <c r="AJG9" s="171"/>
      <c r="AJH9" s="171"/>
      <c r="AJI9" s="171"/>
      <c r="AJJ9" s="171"/>
      <c r="AJK9" s="171"/>
      <c r="AJL9" s="171"/>
      <c r="AJM9" s="171"/>
      <c r="AJN9" s="171"/>
      <c r="AJO9" s="171"/>
      <c r="AJP9" s="171"/>
      <c r="AJQ9" s="171"/>
      <c r="AJR9" s="171"/>
      <c r="AJS9" s="171"/>
      <c r="AJT9" s="171"/>
      <c r="AJU9" s="171"/>
      <c r="AJV9" s="171"/>
      <c r="AJW9" s="171"/>
      <c r="AJX9" s="171"/>
      <c r="AJY9" s="171"/>
      <c r="AJZ9" s="171"/>
      <c r="AKA9" s="171"/>
      <c r="AKB9" s="171"/>
      <c r="AKC9" s="171"/>
      <c r="AKD9" s="171"/>
      <c r="AKE9" s="171"/>
      <c r="AKF9" s="171"/>
      <c r="AKG9" s="171"/>
      <c r="AKH9" s="171"/>
      <c r="AKI9" s="171"/>
      <c r="AKJ9" s="171"/>
      <c r="AKK9" s="171"/>
      <c r="AKL9" s="171"/>
      <c r="AKM9" s="171"/>
      <c r="AKN9" s="171"/>
      <c r="AKO9" s="171"/>
      <c r="AKP9" s="171"/>
      <c r="AKQ9" s="171"/>
      <c r="AKR9" s="171"/>
      <c r="AKS9" s="171"/>
      <c r="AKT9" s="171"/>
      <c r="AKU9" s="171"/>
      <c r="AKV9" s="171"/>
      <c r="AKW9" s="171"/>
      <c r="AKX9" s="171"/>
      <c r="AKY9" s="171"/>
      <c r="AKZ9" s="171"/>
      <c r="ALA9" s="171"/>
      <c r="ALB9" s="171"/>
      <c r="ALC9" s="171"/>
      <c r="ALD9" s="171"/>
      <c r="ALE9" s="171"/>
      <c r="ALF9" s="171"/>
      <c r="ALG9" s="171"/>
      <c r="ALH9" s="171"/>
      <c r="ALI9" s="171"/>
      <c r="ALJ9" s="171"/>
      <c r="ALK9" s="171"/>
      <c r="ALL9" s="171"/>
      <c r="ALM9" s="171"/>
      <c r="ALN9" s="171"/>
      <c r="ALO9" s="171"/>
      <c r="ALP9" s="171"/>
      <c r="ALQ9" s="171"/>
      <c r="ALR9" s="171"/>
      <c r="ALS9" s="171"/>
      <c r="ALT9" s="171"/>
      <c r="ALU9" s="171"/>
      <c r="ALV9" s="171"/>
      <c r="ALW9" s="171"/>
      <c r="ALX9" s="171"/>
      <c r="ALY9" s="171"/>
      <c r="ALZ9" s="171"/>
      <c r="AMA9" s="171"/>
      <c r="AMB9" s="171"/>
      <c r="AMC9" s="171"/>
      <c r="AMD9" s="171"/>
      <c r="AME9" s="171"/>
      <c r="AMF9" s="171"/>
      <c r="AMG9" s="171"/>
      <c r="AMH9" s="171"/>
      <c r="AMI9" s="171"/>
      <c r="AMJ9" s="171"/>
      <c r="AMK9" s="171"/>
      <c r="AML9" s="171"/>
      <c r="AMM9" s="171"/>
      <c r="AMN9" s="171"/>
      <c r="AMO9" s="171"/>
      <c r="AMP9" s="171"/>
      <c r="AMQ9" s="171"/>
      <c r="AMR9" s="171"/>
      <c r="AMS9" s="171"/>
      <c r="AMT9" s="171"/>
      <c r="AMU9" s="171"/>
      <c r="AMV9" s="171"/>
      <c r="AMW9" s="171"/>
      <c r="AMX9" s="171"/>
      <c r="AMY9" s="171"/>
      <c r="AMZ9" s="171"/>
      <c r="ANA9" s="171"/>
      <c r="ANB9" s="171"/>
      <c r="ANC9" s="171"/>
      <c r="AND9" s="171"/>
      <c r="ANE9" s="171"/>
      <c r="ANF9" s="171"/>
      <c r="ANG9" s="171"/>
      <c r="ANH9" s="171"/>
      <c r="ANI9" s="171"/>
      <c r="ANJ9" s="171"/>
      <c r="ANK9" s="171"/>
      <c r="ANL9" s="171"/>
      <c r="ANM9" s="171"/>
      <c r="ANN9" s="171"/>
      <c r="ANO9" s="171"/>
      <c r="ANP9" s="171"/>
      <c r="ANQ9" s="171"/>
      <c r="ANR9" s="171"/>
      <c r="ANS9" s="171"/>
      <c r="ANT9" s="171"/>
      <c r="ANU9" s="171"/>
      <c r="ANV9" s="171"/>
      <c r="ANW9" s="171"/>
      <c r="ANX9" s="171"/>
      <c r="ANY9" s="171"/>
      <c r="ANZ9" s="171"/>
      <c r="AOA9" s="171"/>
      <c r="AOB9" s="171"/>
      <c r="AOC9" s="171"/>
      <c r="AOD9" s="171"/>
      <c r="AOE9" s="171"/>
      <c r="AOF9" s="171"/>
      <c r="AOG9" s="171"/>
      <c r="AOH9" s="171"/>
      <c r="AOI9" s="171"/>
      <c r="AOJ9" s="171"/>
      <c r="AOK9" s="171"/>
      <c r="AOL9" s="171"/>
      <c r="AOM9" s="171"/>
      <c r="AON9" s="171"/>
      <c r="AOO9" s="171"/>
      <c r="AOP9" s="171"/>
      <c r="AOQ9" s="171"/>
      <c r="AOR9" s="171"/>
      <c r="AOS9" s="171"/>
      <c r="AOT9" s="171"/>
      <c r="AOU9" s="171"/>
      <c r="AOV9" s="171"/>
      <c r="AOW9" s="171"/>
      <c r="AOX9" s="171"/>
      <c r="AOY9" s="171"/>
      <c r="AOZ9" s="171"/>
      <c r="APA9" s="171"/>
      <c r="APB9" s="171"/>
      <c r="APC9" s="171"/>
      <c r="APD9" s="171"/>
      <c r="APE9" s="171"/>
      <c r="APF9" s="171"/>
      <c r="APG9" s="171"/>
      <c r="APH9" s="171"/>
      <c r="API9" s="171"/>
      <c r="APJ9" s="171"/>
      <c r="APK9" s="171"/>
      <c r="APL9" s="171"/>
      <c r="APM9" s="171"/>
      <c r="APN9" s="171"/>
      <c r="APO9" s="171"/>
      <c r="APP9" s="171"/>
      <c r="APQ9" s="171"/>
      <c r="APR9" s="171"/>
      <c r="APS9" s="171"/>
      <c r="APT9" s="171"/>
      <c r="APU9" s="171"/>
      <c r="APV9" s="171"/>
      <c r="APW9" s="171"/>
      <c r="APX9" s="171"/>
      <c r="APY9" s="171"/>
      <c r="APZ9" s="171"/>
      <c r="AQA9" s="171"/>
      <c r="AQB9" s="171"/>
      <c r="AQC9" s="171"/>
      <c r="AQD9" s="171"/>
      <c r="AQE9" s="171"/>
      <c r="AQF9" s="171"/>
      <c r="AQG9" s="171"/>
      <c r="AQH9" s="171"/>
      <c r="AQI9" s="171"/>
      <c r="AQJ9" s="171"/>
      <c r="AQK9" s="171"/>
      <c r="AQL9" s="171"/>
      <c r="AQM9" s="171"/>
      <c r="AQN9" s="171"/>
      <c r="AQO9" s="171"/>
      <c r="AQP9" s="171"/>
      <c r="AQQ9" s="171"/>
      <c r="AQR9" s="171"/>
      <c r="AQS9" s="171"/>
      <c r="AQT9" s="171"/>
      <c r="AQU9" s="171"/>
      <c r="AQV9" s="171"/>
      <c r="AQW9" s="171"/>
      <c r="AQX9" s="171"/>
      <c r="AQY9" s="171"/>
      <c r="AQZ9" s="171"/>
      <c r="ARA9" s="171"/>
      <c r="ARB9" s="171"/>
      <c r="ARC9" s="171"/>
      <c r="ARD9" s="171"/>
      <c r="ARE9" s="171"/>
      <c r="ARF9" s="171"/>
      <c r="ARG9" s="171"/>
      <c r="ARH9" s="171"/>
      <c r="ARI9" s="171"/>
      <c r="ARJ9" s="171"/>
      <c r="ARK9" s="171"/>
      <c r="ARL9" s="171"/>
      <c r="ARM9" s="171"/>
      <c r="ARN9" s="171"/>
      <c r="ARO9" s="171"/>
      <c r="ARP9" s="171"/>
      <c r="ARQ9" s="171"/>
      <c r="ARR9" s="171"/>
      <c r="ARS9" s="171"/>
      <c r="ART9" s="171"/>
      <c r="ARU9" s="171"/>
      <c r="ARV9" s="171"/>
      <c r="ARW9" s="171"/>
      <c r="ARX9" s="171"/>
      <c r="ARY9" s="171"/>
      <c r="ARZ9" s="171"/>
      <c r="ASA9" s="171"/>
      <c r="ASB9" s="171"/>
      <c r="ASC9" s="171"/>
      <c r="ASD9" s="171"/>
      <c r="ASE9" s="171"/>
      <c r="ASF9" s="171"/>
      <c r="ASG9" s="171"/>
      <c r="ASH9" s="171"/>
      <c r="ASI9" s="171"/>
      <c r="ASJ9" s="171"/>
      <c r="ASK9" s="171"/>
      <c r="ASL9" s="171"/>
      <c r="ASM9" s="171"/>
      <c r="ASN9" s="171"/>
      <c r="ASO9" s="171"/>
      <c r="ASP9" s="171"/>
      <c r="ASQ9" s="171"/>
      <c r="ASR9" s="171"/>
      <c r="ASS9" s="171"/>
      <c r="AST9" s="171"/>
      <c r="ASU9" s="171"/>
      <c r="ASV9" s="171"/>
      <c r="ASW9" s="171"/>
      <c r="ASX9" s="171"/>
      <c r="ASY9" s="171"/>
      <c r="ASZ9" s="171"/>
      <c r="ATA9" s="171"/>
      <c r="ATB9" s="171"/>
      <c r="ATC9" s="171"/>
      <c r="ATD9" s="171"/>
      <c r="ATE9" s="171"/>
      <c r="ATF9" s="171"/>
      <c r="ATG9" s="171"/>
      <c r="ATH9" s="171"/>
      <c r="ATI9" s="171"/>
      <c r="ATJ9" s="171"/>
      <c r="ATK9" s="171"/>
      <c r="ATL9" s="171"/>
      <c r="ATM9" s="171"/>
      <c r="ATN9" s="171"/>
      <c r="ATO9" s="171"/>
      <c r="ATP9" s="171"/>
      <c r="ATQ9" s="171"/>
      <c r="ATR9" s="171"/>
      <c r="ATS9" s="171"/>
      <c r="ATT9" s="171"/>
      <c r="ATU9" s="171"/>
      <c r="ATV9" s="171"/>
      <c r="ATW9" s="171"/>
      <c r="ATX9" s="171"/>
      <c r="ATY9" s="171"/>
      <c r="ATZ9" s="171"/>
      <c r="AUA9" s="171"/>
      <c r="AUB9" s="171"/>
      <c r="AUC9" s="171"/>
      <c r="AUD9" s="171"/>
      <c r="AUE9" s="171"/>
      <c r="AUF9" s="171"/>
      <c r="AUG9" s="171"/>
      <c r="AUH9" s="171"/>
      <c r="AUI9" s="171"/>
      <c r="AUJ9" s="171"/>
      <c r="AUK9" s="171"/>
      <c r="AUL9" s="171"/>
      <c r="AUM9" s="171"/>
      <c r="AUN9" s="171"/>
      <c r="AUO9" s="171"/>
      <c r="AUP9" s="171"/>
      <c r="AUQ9" s="171"/>
      <c r="AUR9" s="171"/>
      <c r="AUS9" s="171"/>
      <c r="AUT9" s="171"/>
      <c r="AUU9" s="171"/>
      <c r="AUV9" s="171"/>
      <c r="AUW9" s="171"/>
      <c r="AUX9" s="171"/>
      <c r="AUY9" s="171"/>
      <c r="AUZ9" s="171"/>
      <c r="AVA9" s="171"/>
      <c r="AVB9" s="171"/>
      <c r="AVC9" s="171"/>
      <c r="AVD9" s="171"/>
      <c r="AVE9" s="171"/>
      <c r="AVF9" s="171"/>
      <c r="AVG9" s="171"/>
      <c r="AVH9" s="171"/>
      <c r="AVI9" s="171"/>
      <c r="AVJ9" s="171"/>
      <c r="AVK9" s="171"/>
      <c r="AVL9" s="171"/>
      <c r="AVM9" s="171"/>
      <c r="AVN9" s="171"/>
      <c r="AVO9" s="171"/>
      <c r="AVP9" s="171"/>
      <c r="AVQ9" s="171"/>
      <c r="AVR9" s="171"/>
      <c r="AVS9" s="171"/>
      <c r="AVT9" s="171"/>
      <c r="AVU9" s="171"/>
      <c r="AVV9" s="171"/>
      <c r="AVW9" s="171"/>
      <c r="AVX9" s="171"/>
      <c r="AVY9" s="171"/>
      <c r="AVZ9" s="171"/>
      <c r="AWA9" s="171"/>
      <c r="AWB9" s="171"/>
      <c r="AWC9" s="171"/>
      <c r="AWD9" s="171"/>
      <c r="AWE9" s="171"/>
      <c r="AWF9" s="171"/>
      <c r="AWG9" s="171"/>
      <c r="AWH9" s="171"/>
      <c r="AWI9" s="171"/>
      <c r="AWJ9" s="171"/>
      <c r="AWK9" s="171"/>
      <c r="AWL9" s="171"/>
      <c r="AWM9" s="171"/>
      <c r="AWN9" s="171"/>
      <c r="AWO9" s="171"/>
      <c r="AWP9" s="171"/>
      <c r="AWQ9" s="171"/>
      <c r="AWR9" s="171"/>
      <c r="AWS9" s="171"/>
      <c r="AWT9" s="171"/>
      <c r="AWU9" s="171"/>
      <c r="AWV9" s="171"/>
      <c r="AWW9" s="171"/>
      <c r="AWX9" s="171"/>
      <c r="AWY9" s="171"/>
      <c r="AWZ9" s="171"/>
      <c r="AXA9" s="171"/>
      <c r="AXB9" s="171"/>
      <c r="AXC9" s="171"/>
      <c r="AXD9" s="171"/>
      <c r="AXE9" s="171"/>
      <c r="AXF9" s="171"/>
      <c r="AXG9" s="171"/>
      <c r="AXH9" s="171"/>
      <c r="AXI9" s="171"/>
      <c r="AXJ9" s="171"/>
      <c r="AXK9" s="171"/>
      <c r="AXL9" s="171"/>
      <c r="AXM9" s="171"/>
      <c r="AXN9" s="171"/>
      <c r="AXO9" s="171"/>
      <c r="AXP9" s="171"/>
      <c r="AXQ9" s="171"/>
      <c r="AXR9" s="171"/>
      <c r="AXS9" s="171"/>
      <c r="AXT9" s="171"/>
      <c r="AXU9" s="171"/>
      <c r="AXV9" s="171"/>
      <c r="AXW9" s="171"/>
      <c r="AXX9" s="171"/>
      <c r="AXY9" s="171"/>
      <c r="AXZ9" s="171"/>
      <c r="AYA9" s="171"/>
      <c r="AYB9" s="171"/>
      <c r="AYC9" s="171"/>
      <c r="AYD9" s="171"/>
      <c r="AYE9" s="171"/>
      <c r="AYF9" s="171"/>
      <c r="AYG9" s="171"/>
      <c r="AYH9" s="171"/>
      <c r="AYI9" s="171"/>
      <c r="AYJ9" s="171"/>
      <c r="AYK9" s="171"/>
      <c r="AYL9" s="171"/>
      <c r="AYM9" s="171"/>
      <c r="AYN9" s="171"/>
      <c r="AYO9" s="171"/>
      <c r="AYP9" s="171"/>
      <c r="AYQ9" s="171"/>
      <c r="AYR9" s="171"/>
      <c r="AYS9" s="171"/>
      <c r="AYT9" s="171"/>
      <c r="AYU9" s="171"/>
      <c r="AYV9" s="171"/>
      <c r="AYW9" s="171"/>
      <c r="AYX9" s="171"/>
      <c r="AYY9" s="171"/>
      <c r="AYZ9" s="171"/>
      <c r="AZA9" s="171"/>
      <c r="AZB9" s="171"/>
      <c r="AZC9" s="171"/>
      <c r="AZD9" s="171"/>
      <c r="AZE9" s="171"/>
      <c r="AZF9" s="171"/>
      <c r="AZG9" s="171"/>
      <c r="AZH9" s="171"/>
      <c r="AZI9" s="171"/>
      <c r="AZJ9" s="171"/>
      <c r="AZK9" s="171"/>
      <c r="AZL9" s="171"/>
      <c r="AZM9" s="171"/>
      <c r="AZN9" s="171"/>
      <c r="AZO9" s="171"/>
      <c r="AZP9" s="171"/>
      <c r="AZQ9" s="171"/>
      <c r="AZR9" s="171"/>
      <c r="AZS9" s="171"/>
      <c r="AZT9" s="171"/>
      <c r="AZU9" s="171"/>
      <c r="AZV9" s="171"/>
      <c r="AZW9" s="171"/>
      <c r="AZX9" s="171"/>
      <c r="AZY9" s="171"/>
      <c r="AZZ9" s="171"/>
      <c r="BAA9" s="171"/>
      <c r="BAB9" s="171"/>
      <c r="BAC9" s="171"/>
      <c r="BAD9" s="171"/>
      <c r="BAE9" s="171"/>
      <c r="BAF9" s="171"/>
      <c r="BAG9" s="171"/>
      <c r="BAH9" s="171"/>
      <c r="BAI9" s="171"/>
      <c r="BAJ9" s="171"/>
      <c r="BAK9" s="171"/>
      <c r="BAL9" s="171"/>
      <c r="BAM9" s="171"/>
      <c r="BAN9" s="171"/>
      <c r="BAO9" s="171"/>
      <c r="BAP9" s="171"/>
      <c r="BAQ9" s="171"/>
      <c r="BAR9" s="171"/>
      <c r="BAS9" s="171"/>
      <c r="BAT9" s="171"/>
      <c r="BAU9" s="171"/>
      <c r="BAV9" s="171"/>
      <c r="BAW9" s="171"/>
      <c r="BAX9" s="171"/>
      <c r="BAY9" s="171"/>
      <c r="BAZ9" s="171"/>
      <c r="BBA9" s="171"/>
      <c r="BBB9" s="171"/>
      <c r="BBC9" s="171"/>
      <c r="BBD9" s="171"/>
      <c r="BBE9" s="171"/>
      <c r="BBF9" s="171"/>
      <c r="BBG9" s="171"/>
      <c r="BBH9" s="171"/>
      <c r="BBI9" s="171"/>
      <c r="BBJ9" s="171"/>
      <c r="BBK9" s="171"/>
      <c r="BBL9" s="171"/>
      <c r="BBM9" s="171"/>
      <c r="BBN9" s="171"/>
      <c r="BBO9" s="171"/>
      <c r="BBP9" s="171"/>
      <c r="BBQ9" s="171"/>
      <c r="BBR9" s="171"/>
      <c r="BBS9" s="171"/>
      <c r="BBT9" s="171"/>
      <c r="BBU9" s="171"/>
      <c r="BBV9" s="171"/>
      <c r="BBW9" s="171"/>
      <c r="BBX9" s="171"/>
      <c r="BBY9" s="171"/>
      <c r="BBZ9" s="171"/>
      <c r="BCA9" s="171"/>
      <c r="BCB9" s="171"/>
      <c r="BCC9" s="171"/>
      <c r="BCD9" s="171"/>
      <c r="BCE9" s="171"/>
      <c r="BCF9" s="171"/>
      <c r="BCG9" s="171"/>
      <c r="BCH9" s="171"/>
      <c r="BCI9" s="171"/>
      <c r="BCJ9" s="171"/>
      <c r="BCK9" s="171"/>
      <c r="BCL9" s="171"/>
      <c r="BCM9" s="171"/>
      <c r="BCN9" s="171"/>
      <c r="BCO9" s="171"/>
      <c r="BCP9" s="171"/>
      <c r="BCQ9" s="171"/>
      <c r="BCR9" s="171"/>
      <c r="BCS9" s="171"/>
      <c r="BCT9" s="171"/>
      <c r="BCU9" s="171"/>
      <c r="BCV9" s="171"/>
      <c r="BCW9" s="171"/>
      <c r="BCX9" s="171"/>
      <c r="BCY9" s="171"/>
      <c r="BCZ9" s="171"/>
      <c r="BDA9" s="171"/>
      <c r="BDB9" s="171"/>
      <c r="BDC9" s="171"/>
      <c r="BDD9" s="171"/>
      <c r="BDE9" s="171"/>
      <c r="BDF9" s="171"/>
      <c r="BDG9" s="171"/>
      <c r="BDH9" s="171"/>
      <c r="BDI9" s="171"/>
      <c r="BDJ9" s="171"/>
      <c r="BDK9" s="171"/>
      <c r="BDL9" s="171"/>
      <c r="BDM9" s="171"/>
      <c r="BDN9" s="171"/>
      <c r="BDO9" s="171"/>
      <c r="BDP9" s="171"/>
      <c r="BDQ9" s="171"/>
      <c r="BDR9" s="171"/>
      <c r="BDS9" s="171"/>
      <c r="BDT9" s="171"/>
      <c r="BDU9" s="171"/>
      <c r="BDV9" s="171"/>
      <c r="BDW9" s="171"/>
      <c r="BDX9" s="171"/>
      <c r="BDY9" s="171"/>
      <c r="BDZ9" s="171"/>
      <c r="BEA9" s="171"/>
      <c r="BEB9" s="171"/>
      <c r="BEC9" s="171"/>
      <c r="BED9" s="171"/>
      <c r="BEE9" s="171"/>
      <c r="BEF9" s="171"/>
      <c r="BEG9" s="171"/>
      <c r="BEH9" s="171"/>
      <c r="BEI9" s="171"/>
      <c r="BEJ9" s="171"/>
      <c r="BEK9" s="171"/>
      <c r="BEL9" s="171"/>
      <c r="BEM9" s="171"/>
      <c r="BEN9" s="171"/>
      <c r="BEO9" s="171"/>
      <c r="BEP9" s="171"/>
      <c r="BEQ9" s="171"/>
      <c r="BER9" s="171"/>
      <c r="BES9" s="171"/>
      <c r="BET9" s="171"/>
      <c r="BEU9" s="171"/>
      <c r="BEV9" s="171"/>
      <c r="BEW9" s="171"/>
      <c r="BEX9" s="171"/>
      <c r="BEY9" s="171"/>
      <c r="BEZ9" s="171"/>
      <c r="BFA9" s="171"/>
      <c r="BFB9" s="171"/>
      <c r="BFC9" s="171"/>
      <c r="BFD9" s="171"/>
      <c r="BFE9" s="171"/>
      <c r="BFF9" s="171"/>
      <c r="BFG9" s="171"/>
      <c r="BFH9" s="171"/>
      <c r="BFI9" s="171"/>
      <c r="BFJ9" s="171"/>
      <c r="BFK9" s="171"/>
      <c r="BFL9" s="171"/>
      <c r="BFM9" s="171"/>
      <c r="BFN9" s="171"/>
      <c r="BFO9" s="171"/>
      <c r="BFP9" s="171"/>
      <c r="BFQ9" s="171"/>
      <c r="BFR9" s="171"/>
      <c r="BFS9" s="171"/>
      <c r="BFT9" s="171"/>
      <c r="BFU9" s="171"/>
      <c r="BFV9" s="171"/>
      <c r="BFW9" s="171"/>
      <c r="BFX9" s="171"/>
      <c r="BFY9" s="171"/>
      <c r="BFZ9" s="171"/>
      <c r="BGA9" s="171"/>
      <c r="BGB9" s="171"/>
      <c r="BGC9" s="171"/>
      <c r="BGD9" s="171"/>
      <c r="BGE9" s="171"/>
      <c r="BGF9" s="171"/>
      <c r="BGG9" s="171"/>
      <c r="BGH9" s="171"/>
      <c r="BGI9" s="171"/>
      <c r="BGJ9" s="171"/>
      <c r="BGK9" s="171"/>
      <c r="BGL9" s="171"/>
      <c r="BGM9" s="171"/>
      <c r="BGN9" s="171"/>
      <c r="BGO9" s="171"/>
      <c r="BGP9" s="171"/>
      <c r="BGQ9" s="171"/>
      <c r="BGR9" s="171"/>
      <c r="BGS9" s="171"/>
      <c r="BGT9" s="171"/>
      <c r="BGU9" s="171"/>
      <c r="BGV9" s="171"/>
      <c r="BGW9" s="171"/>
      <c r="BGX9" s="171"/>
      <c r="BGY9" s="171"/>
      <c r="BGZ9" s="171"/>
      <c r="BHA9" s="171"/>
      <c r="BHB9" s="171"/>
      <c r="BHC9" s="171"/>
      <c r="BHD9" s="171"/>
      <c r="BHE9" s="171"/>
      <c r="BHF9" s="171"/>
      <c r="BHG9" s="171"/>
      <c r="BHH9" s="171"/>
      <c r="BHI9" s="171"/>
      <c r="BHJ9" s="171"/>
      <c r="BHK9" s="171"/>
      <c r="BHL9" s="171"/>
      <c r="BHM9" s="171"/>
      <c r="BHN9" s="171"/>
      <c r="BHO9" s="171"/>
      <c r="BHP9" s="171"/>
      <c r="BHQ9" s="171"/>
      <c r="BHR9" s="171"/>
      <c r="BHS9" s="171"/>
      <c r="BHT9" s="171"/>
      <c r="BHU9" s="171"/>
      <c r="BHV9" s="171"/>
      <c r="BHW9" s="171"/>
      <c r="BHX9" s="171"/>
      <c r="BHY9" s="171"/>
      <c r="BHZ9" s="171"/>
      <c r="BIA9" s="171"/>
      <c r="BIB9" s="171"/>
      <c r="BIC9" s="171"/>
      <c r="BID9" s="171"/>
      <c r="BIE9" s="171"/>
      <c r="BIF9" s="171"/>
      <c r="BIG9" s="171"/>
      <c r="BIH9" s="171"/>
      <c r="BII9" s="171"/>
      <c r="BIJ9" s="171"/>
      <c r="BIK9" s="171"/>
      <c r="BIL9" s="171"/>
      <c r="BIM9" s="171"/>
      <c r="BIN9" s="171"/>
      <c r="BIO9" s="171"/>
      <c r="BIP9" s="171"/>
      <c r="BIQ9" s="171"/>
      <c r="BIR9" s="171"/>
      <c r="BIS9" s="171"/>
      <c r="BIT9" s="171"/>
      <c r="BIU9" s="171"/>
      <c r="BIV9" s="171"/>
      <c r="BIW9" s="171"/>
      <c r="BIX9" s="171"/>
      <c r="BIY9" s="171"/>
      <c r="BIZ9" s="171"/>
      <c r="BJA9" s="171"/>
      <c r="BJB9" s="171"/>
      <c r="BJC9" s="171"/>
      <c r="BJD9" s="171"/>
      <c r="BJE9" s="171"/>
      <c r="BJF9" s="171"/>
      <c r="BJG9" s="171"/>
      <c r="BJH9" s="171"/>
      <c r="BJI9" s="171"/>
      <c r="BJJ9" s="171"/>
      <c r="BJK9" s="171"/>
      <c r="BJL9" s="171"/>
      <c r="BJM9" s="171"/>
      <c r="BJN9" s="171"/>
      <c r="BJO9" s="171"/>
      <c r="BJP9" s="171"/>
      <c r="BJQ9" s="171"/>
      <c r="BJR9" s="171"/>
      <c r="BJS9" s="171"/>
      <c r="BJT9" s="171"/>
      <c r="BJU9" s="171"/>
      <c r="BJV9" s="171"/>
      <c r="BJW9" s="171"/>
      <c r="BJX9" s="171"/>
      <c r="BJY9" s="171"/>
      <c r="BJZ9" s="171"/>
      <c r="BKA9" s="171"/>
      <c r="BKB9" s="171"/>
      <c r="BKC9" s="171"/>
      <c r="BKD9" s="171"/>
      <c r="BKE9" s="171"/>
      <c r="BKF9" s="171"/>
      <c r="BKG9" s="171"/>
      <c r="BKH9" s="171"/>
      <c r="BKI9" s="171"/>
      <c r="BKJ9" s="171"/>
      <c r="BKK9" s="171"/>
      <c r="BKL9" s="171"/>
      <c r="BKM9" s="171"/>
      <c r="BKN9" s="171"/>
      <c r="BKO9" s="171"/>
      <c r="BKP9" s="171"/>
      <c r="BKQ9" s="171"/>
      <c r="BKR9" s="171"/>
      <c r="BKS9" s="171"/>
      <c r="BKT9" s="171"/>
      <c r="BKU9" s="171"/>
      <c r="BKV9" s="171"/>
      <c r="BKW9" s="171"/>
      <c r="BKX9" s="171"/>
      <c r="BKY9" s="171"/>
      <c r="BKZ9" s="171"/>
      <c r="BLA9" s="171"/>
      <c r="BLB9" s="171"/>
      <c r="BLC9" s="171"/>
      <c r="BLD9" s="171"/>
      <c r="BLE9" s="171"/>
      <c r="BLF9" s="171"/>
      <c r="BLG9" s="171"/>
      <c r="BLH9" s="171"/>
      <c r="BLI9" s="171"/>
      <c r="BLJ9" s="171"/>
      <c r="BLK9" s="171"/>
      <c r="BLL9" s="171"/>
      <c r="BLM9" s="171"/>
      <c r="BLN9" s="171"/>
      <c r="BLO9" s="171"/>
      <c r="BLP9" s="171"/>
      <c r="BLQ9" s="171"/>
      <c r="BLR9" s="171"/>
      <c r="BLS9" s="171"/>
      <c r="BLT9" s="171"/>
      <c r="BLU9" s="171"/>
      <c r="BLV9" s="171"/>
      <c r="BLW9" s="171"/>
      <c r="BLX9" s="171"/>
      <c r="BLY9" s="171"/>
      <c r="BLZ9" s="171"/>
      <c r="BMA9" s="171"/>
      <c r="BMB9" s="171"/>
      <c r="BMC9" s="171"/>
      <c r="BMD9" s="171"/>
      <c r="BME9" s="171"/>
      <c r="BMF9" s="171"/>
      <c r="BMG9" s="171"/>
      <c r="BMH9" s="171"/>
      <c r="BMI9" s="171"/>
      <c r="BMJ9" s="171"/>
      <c r="BMK9" s="171"/>
      <c r="BML9" s="171"/>
      <c r="BMM9" s="171"/>
      <c r="BMN9" s="171"/>
      <c r="BMO9" s="171"/>
      <c r="BMP9" s="171"/>
      <c r="BMQ9" s="171"/>
      <c r="BMR9" s="171"/>
      <c r="BMS9" s="171"/>
      <c r="BMT9" s="171"/>
      <c r="BMU9" s="171"/>
      <c r="BMV9" s="171"/>
      <c r="BMW9" s="171"/>
      <c r="BMX9" s="171"/>
      <c r="BMY9" s="171"/>
      <c r="BMZ9" s="171"/>
      <c r="BNA9" s="171"/>
      <c r="BNB9" s="171"/>
      <c r="BNC9" s="171"/>
      <c r="BND9" s="171"/>
      <c r="BNE9" s="171"/>
      <c r="BNF9" s="171"/>
      <c r="BNG9" s="171"/>
      <c r="BNH9" s="171"/>
      <c r="BNI9" s="171"/>
      <c r="BNJ9" s="171"/>
      <c r="BNK9" s="171"/>
      <c r="BNL9" s="171"/>
      <c r="BNM9" s="171"/>
      <c r="BNN9" s="171"/>
      <c r="BNO9" s="171"/>
      <c r="BNP9" s="171"/>
      <c r="BNQ9" s="171"/>
      <c r="BNR9" s="171"/>
      <c r="BNS9" s="171"/>
      <c r="BNT9" s="171"/>
      <c r="BNU9" s="171"/>
      <c r="BNV9" s="171"/>
      <c r="BNW9" s="171"/>
      <c r="BNX9" s="171"/>
      <c r="BNY9" s="171"/>
      <c r="BNZ9" s="171"/>
      <c r="BOA9" s="171"/>
      <c r="BOB9" s="171"/>
      <c r="BOC9" s="171"/>
      <c r="BOD9" s="171"/>
      <c r="BOE9" s="171"/>
      <c r="BOF9" s="171"/>
      <c r="BOG9" s="171"/>
      <c r="BOH9" s="171"/>
      <c r="BOI9" s="171"/>
      <c r="BOJ9" s="171"/>
      <c r="BOK9" s="171"/>
      <c r="BOL9" s="171"/>
      <c r="BOM9" s="171"/>
      <c r="BON9" s="171"/>
      <c r="BOO9" s="171"/>
      <c r="BOP9" s="171"/>
      <c r="BOQ9" s="171"/>
      <c r="BOR9" s="171"/>
      <c r="BOS9" s="171"/>
      <c r="BOT9" s="171"/>
      <c r="BOU9" s="171"/>
      <c r="BOV9" s="171"/>
      <c r="BOW9" s="171"/>
      <c r="BOX9" s="171"/>
      <c r="BOY9" s="171"/>
      <c r="BOZ9" s="171"/>
      <c r="BPA9" s="171"/>
      <c r="BPB9" s="171"/>
      <c r="BPC9" s="171"/>
      <c r="BPD9" s="171"/>
      <c r="BPE9" s="171"/>
      <c r="BPF9" s="171"/>
      <c r="BPG9" s="171"/>
      <c r="BPH9" s="171"/>
      <c r="BPI9" s="171"/>
      <c r="BPJ9" s="171"/>
      <c r="BPK9" s="171"/>
      <c r="BPL9" s="171"/>
      <c r="BPM9" s="171"/>
      <c r="BPN9" s="171"/>
      <c r="BPO9" s="171"/>
      <c r="BPP9" s="171"/>
      <c r="BPQ9" s="171"/>
      <c r="BPR9" s="171"/>
      <c r="BPS9" s="171"/>
      <c r="BPT9" s="171"/>
      <c r="BPU9" s="171"/>
      <c r="BPV9" s="171"/>
      <c r="BPW9" s="171"/>
      <c r="BPX9" s="171"/>
      <c r="BPY9" s="171"/>
      <c r="BPZ9" s="171"/>
      <c r="BQA9" s="171"/>
      <c r="BQB9" s="171"/>
      <c r="BQC9" s="171"/>
      <c r="BQD9" s="171"/>
      <c r="BQE9" s="171"/>
      <c r="BQF9" s="171"/>
      <c r="BQG9" s="171"/>
      <c r="BQH9" s="171"/>
      <c r="BQI9" s="171"/>
      <c r="BQJ9" s="171"/>
      <c r="BQK9" s="171"/>
      <c r="BQL9" s="171"/>
      <c r="BQM9" s="171"/>
      <c r="BQN9" s="171"/>
      <c r="BQO9" s="171"/>
      <c r="BQP9" s="171"/>
      <c r="BQQ9" s="171"/>
      <c r="BQR9" s="171"/>
      <c r="BQS9" s="171"/>
      <c r="BQT9" s="171"/>
      <c r="BQU9" s="171"/>
      <c r="BQV9" s="171"/>
      <c r="BQW9" s="171"/>
      <c r="BQX9" s="171"/>
      <c r="BQY9" s="171"/>
      <c r="BQZ9" s="171"/>
      <c r="BRA9" s="171"/>
      <c r="BRB9" s="171"/>
      <c r="BRC9" s="171"/>
      <c r="BRD9" s="171"/>
      <c r="BRE9" s="171"/>
      <c r="BRF9" s="171"/>
      <c r="BRG9" s="171"/>
      <c r="BRH9" s="171"/>
      <c r="BRI9" s="171"/>
      <c r="BRJ9" s="171"/>
      <c r="BRK9" s="171"/>
      <c r="BRL9" s="171"/>
      <c r="BRM9" s="171"/>
      <c r="BRN9" s="171"/>
      <c r="BRO9" s="171"/>
      <c r="BRP9" s="171"/>
      <c r="BRQ9" s="171"/>
      <c r="BRR9" s="171"/>
      <c r="BRS9" s="171"/>
      <c r="BRT9" s="171"/>
      <c r="BRU9" s="171"/>
      <c r="BRV9" s="171"/>
      <c r="BRW9" s="171"/>
      <c r="BRX9" s="171"/>
      <c r="BRY9" s="171"/>
      <c r="BRZ9" s="171"/>
      <c r="BSA9" s="171"/>
      <c r="BSB9" s="171"/>
      <c r="BSC9" s="171"/>
      <c r="BSD9" s="171"/>
      <c r="BSE9" s="171"/>
      <c r="BSF9" s="171"/>
      <c r="BSG9" s="171"/>
      <c r="BSH9" s="171"/>
      <c r="BSI9" s="171"/>
      <c r="BSJ9" s="171"/>
      <c r="BSK9" s="171"/>
      <c r="BSL9" s="171"/>
      <c r="BSM9" s="171"/>
      <c r="BSN9" s="171"/>
      <c r="BSO9" s="171"/>
      <c r="BSP9" s="171"/>
      <c r="BSQ9" s="171"/>
      <c r="BSR9" s="171"/>
      <c r="BSS9" s="171"/>
      <c r="BST9" s="171"/>
      <c r="BSU9" s="171"/>
      <c r="BSV9" s="171"/>
      <c r="BSW9" s="171"/>
      <c r="BSX9" s="171"/>
      <c r="BSY9" s="171"/>
      <c r="BSZ9" s="171"/>
      <c r="BTA9" s="171"/>
      <c r="BTB9" s="171"/>
      <c r="BTC9" s="171"/>
      <c r="BTD9" s="171"/>
      <c r="BTE9" s="171"/>
      <c r="BTF9" s="171"/>
      <c r="BTG9" s="171"/>
      <c r="BTH9" s="171"/>
      <c r="BTI9" s="171"/>
      <c r="BTJ9" s="171"/>
      <c r="BTK9" s="171"/>
      <c r="BTL9" s="171"/>
      <c r="BTM9" s="171"/>
      <c r="BTN9" s="171"/>
      <c r="BTO9" s="171"/>
      <c r="BTP9" s="171"/>
      <c r="BTQ9" s="171"/>
      <c r="BTR9" s="171"/>
      <c r="BTS9" s="171"/>
      <c r="BTT9" s="171"/>
      <c r="BTU9" s="171"/>
      <c r="BTV9" s="171"/>
      <c r="BTW9" s="171"/>
      <c r="BTX9" s="171"/>
      <c r="BTY9" s="171"/>
      <c r="BTZ9" s="171"/>
      <c r="BUA9" s="171"/>
      <c r="BUB9" s="171"/>
      <c r="BUC9" s="171"/>
      <c r="BUD9" s="171"/>
      <c r="BUE9" s="171"/>
      <c r="BUF9" s="171"/>
      <c r="BUG9" s="171"/>
      <c r="BUH9" s="171"/>
      <c r="BUI9" s="171"/>
      <c r="BUJ9" s="171"/>
      <c r="BUK9" s="171"/>
      <c r="BUL9" s="171"/>
      <c r="BUM9" s="171"/>
      <c r="BUN9" s="171"/>
      <c r="BUO9" s="171"/>
      <c r="BUP9" s="171"/>
      <c r="BUQ9" s="171"/>
      <c r="BUR9" s="171"/>
      <c r="BUS9" s="171"/>
      <c r="BUT9" s="171"/>
      <c r="BUU9" s="171"/>
      <c r="BUV9" s="171"/>
      <c r="BUW9" s="171"/>
      <c r="BUX9" s="171"/>
      <c r="BUY9" s="171"/>
      <c r="BUZ9" s="171"/>
      <c r="BVA9" s="171"/>
      <c r="BVB9" s="171"/>
      <c r="BVC9" s="171"/>
      <c r="BVD9" s="171"/>
      <c r="BVE9" s="171"/>
      <c r="BVF9" s="171"/>
      <c r="BVG9" s="171"/>
      <c r="BVH9" s="171"/>
      <c r="BVI9" s="171"/>
      <c r="BVJ9" s="171"/>
      <c r="BVK9" s="171"/>
      <c r="BVL9" s="171"/>
      <c r="BVM9" s="171"/>
      <c r="BVN9" s="171"/>
      <c r="BVO9" s="171"/>
      <c r="BVP9" s="171"/>
      <c r="BVQ9" s="171"/>
      <c r="BVR9" s="171"/>
      <c r="BVS9" s="171"/>
      <c r="BVT9" s="171"/>
      <c r="BVU9" s="171"/>
      <c r="BVV9" s="171"/>
      <c r="BVW9" s="171"/>
      <c r="BVX9" s="171"/>
      <c r="BVY9" s="171"/>
      <c r="BVZ9" s="171"/>
      <c r="BWA9" s="171"/>
      <c r="BWB9" s="171"/>
      <c r="BWC9" s="171"/>
      <c r="BWD9" s="171"/>
      <c r="BWE9" s="171"/>
      <c r="BWF9" s="171"/>
      <c r="BWG9" s="171"/>
      <c r="BWH9" s="171"/>
      <c r="BWI9" s="171"/>
      <c r="BWJ9" s="171"/>
      <c r="BWK9" s="171"/>
      <c r="BWL9" s="171"/>
      <c r="BWM9" s="171"/>
      <c r="BWN9" s="171"/>
      <c r="BWO9" s="171"/>
      <c r="BWP9" s="171"/>
      <c r="BWQ9" s="171"/>
      <c r="BWR9" s="171"/>
      <c r="BWS9" s="171"/>
      <c r="BWT9" s="171"/>
      <c r="BWU9" s="171"/>
      <c r="BWV9" s="171"/>
      <c r="BWW9" s="171"/>
      <c r="BWX9" s="171"/>
      <c r="BWY9" s="171"/>
      <c r="BWZ9" s="171"/>
      <c r="BXA9" s="171"/>
      <c r="BXB9" s="171"/>
      <c r="BXC9" s="171"/>
      <c r="BXD9" s="171"/>
      <c r="BXE9" s="171"/>
      <c r="BXF9" s="171"/>
      <c r="BXG9" s="171"/>
      <c r="BXH9" s="171"/>
      <c r="BXI9" s="171"/>
      <c r="BXJ9" s="171"/>
      <c r="BXK9" s="171"/>
      <c r="BXL9" s="171"/>
      <c r="BXM9" s="171"/>
      <c r="BXN9" s="171"/>
      <c r="BXO9" s="171"/>
      <c r="BXP9" s="171"/>
      <c r="BXQ9" s="171"/>
      <c r="BXR9" s="171"/>
      <c r="BXS9" s="171"/>
      <c r="BXT9" s="171"/>
      <c r="BXU9" s="171"/>
      <c r="BXV9" s="171"/>
      <c r="BXW9" s="171"/>
      <c r="BXX9" s="171"/>
      <c r="BXY9" s="171"/>
      <c r="BXZ9" s="171"/>
      <c r="BYA9" s="171"/>
      <c r="BYB9" s="171"/>
      <c r="BYC9" s="171"/>
      <c r="BYD9" s="171"/>
      <c r="BYE9" s="171"/>
      <c r="BYF9" s="171"/>
      <c r="BYG9" s="171"/>
      <c r="BYH9" s="171"/>
      <c r="BYI9" s="171"/>
      <c r="BYJ9" s="171"/>
      <c r="BYK9" s="171"/>
      <c r="BYL9" s="171"/>
      <c r="BYM9" s="171"/>
      <c r="BYN9" s="171"/>
      <c r="BYO9" s="171"/>
      <c r="BYP9" s="171"/>
      <c r="BYQ9" s="171"/>
      <c r="BYR9" s="171"/>
      <c r="BYS9" s="171"/>
      <c r="BYT9" s="171"/>
      <c r="BYU9" s="171"/>
      <c r="BYV9" s="171"/>
      <c r="BYW9" s="171"/>
      <c r="BYX9" s="171"/>
      <c r="BYY9" s="171"/>
      <c r="BYZ9" s="171"/>
      <c r="BZA9" s="171"/>
      <c r="BZB9" s="171"/>
      <c r="BZC9" s="171"/>
      <c r="BZD9" s="171"/>
      <c r="BZE9" s="171"/>
      <c r="BZF9" s="171"/>
      <c r="BZG9" s="171"/>
      <c r="BZH9" s="171"/>
      <c r="BZI9" s="171"/>
      <c r="BZJ9" s="171"/>
      <c r="BZK9" s="171"/>
      <c r="BZL9" s="171"/>
      <c r="BZM9" s="171"/>
      <c r="BZN9" s="171"/>
      <c r="BZO9" s="171"/>
      <c r="BZP9" s="171"/>
      <c r="BZQ9" s="171"/>
      <c r="BZR9" s="171"/>
      <c r="BZS9" s="171"/>
      <c r="BZT9" s="171"/>
      <c r="BZU9" s="171"/>
      <c r="BZV9" s="171"/>
      <c r="BZW9" s="171"/>
      <c r="BZX9" s="171"/>
      <c r="BZY9" s="171"/>
      <c r="BZZ9" s="171"/>
      <c r="CAA9" s="171"/>
      <c r="CAB9" s="171"/>
      <c r="CAC9" s="171"/>
      <c r="CAD9" s="171"/>
      <c r="CAE9" s="171"/>
      <c r="CAF9" s="171"/>
      <c r="CAG9" s="171"/>
      <c r="CAH9" s="171"/>
      <c r="CAI9" s="171"/>
      <c r="CAJ9" s="171"/>
      <c r="CAK9" s="171"/>
      <c r="CAL9" s="171"/>
      <c r="CAM9" s="171"/>
      <c r="CAN9" s="171"/>
      <c r="CAO9" s="171"/>
      <c r="CAP9" s="171"/>
      <c r="CAQ9" s="171"/>
      <c r="CAR9" s="171"/>
      <c r="CAS9" s="171"/>
      <c r="CAT9" s="171"/>
      <c r="CAU9" s="171"/>
      <c r="CAV9" s="171"/>
      <c r="CAW9" s="171"/>
      <c r="CAX9" s="171"/>
      <c r="CAY9" s="171"/>
      <c r="CAZ9" s="171"/>
      <c r="CBA9" s="171"/>
      <c r="CBB9" s="171"/>
      <c r="CBC9" s="171"/>
      <c r="CBD9" s="171"/>
      <c r="CBE9" s="171"/>
      <c r="CBF9" s="171"/>
      <c r="CBG9" s="171"/>
      <c r="CBH9" s="171"/>
      <c r="CBI9" s="171"/>
      <c r="CBJ9" s="171"/>
      <c r="CBK9" s="171"/>
      <c r="CBL9" s="171"/>
      <c r="CBM9" s="171"/>
      <c r="CBN9" s="171"/>
      <c r="CBO9" s="171"/>
      <c r="CBP9" s="171"/>
      <c r="CBQ9" s="171"/>
      <c r="CBR9" s="171"/>
      <c r="CBS9" s="171"/>
      <c r="CBT9" s="171"/>
      <c r="CBU9" s="171"/>
      <c r="CBV9" s="171"/>
      <c r="CBW9" s="171"/>
      <c r="CBX9" s="171"/>
      <c r="CBY9" s="171"/>
      <c r="CBZ9" s="171"/>
      <c r="CCA9" s="171"/>
      <c r="CCB9" s="171"/>
      <c r="CCC9" s="171"/>
      <c r="CCD9" s="171"/>
      <c r="CCE9" s="171"/>
      <c r="CCF9" s="171"/>
      <c r="CCG9" s="171"/>
      <c r="CCH9" s="171"/>
      <c r="CCI9" s="171"/>
      <c r="CCJ9" s="171"/>
      <c r="CCK9" s="171"/>
      <c r="CCL9" s="171"/>
      <c r="CCM9" s="171"/>
      <c r="CCN9" s="171"/>
      <c r="CCO9" s="171"/>
      <c r="CCP9" s="171"/>
      <c r="CCQ9" s="171"/>
      <c r="CCR9" s="171"/>
      <c r="CCS9" s="171"/>
      <c r="CCT9" s="171"/>
      <c r="CCU9" s="171"/>
      <c r="CCV9" s="171"/>
      <c r="CCW9" s="171"/>
      <c r="CCX9" s="171"/>
      <c r="CCY9" s="171"/>
      <c r="CCZ9" s="171"/>
      <c r="CDA9" s="171"/>
      <c r="CDB9" s="171"/>
      <c r="CDC9" s="171"/>
      <c r="CDD9" s="171"/>
      <c r="CDE9" s="171"/>
      <c r="CDF9" s="171"/>
      <c r="CDG9" s="171"/>
      <c r="CDH9" s="171"/>
      <c r="CDI9" s="171"/>
      <c r="CDJ9" s="171"/>
      <c r="CDK9" s="171"/>
      <c r="CDL9" s="171"/>
      <c r="CDM9" s="171"/>
      <c r="CDN9" s="171"/>
      <c r="CDO9" s="171"/>
      <c r="CDP9" s="171"/>
      <c r="CDQ9" s="171"/>
      <c r="CDR9" s="171"/>
      <c r="CDS9" s="171"/>
      <c r="CDT9" s="171"/>
      <c r="CDU9" s="171"/>
      <c r="CDV9" s="171"/>
      <c r="CDW9" s="171"/>
      <c r="CDX9" s="171"/>
      <c r="CDY9" s="171"/>
      <c r="CDZ9" s="171"/>
      <c r="CEA9" s="171"/>
      <c r="CEB9" s="171"/>
      <c r="CEC9" s="171"/>
      <c r="CED9" s="171"/>
      <c r="CEE9" s="171"/>
      <c r="CEF9" s="171"/>
      <c r="CEG9" s="171"/>
      <c r="CEH9" s="171"/>
      <c r="CEI9" s="171"/>
      <c r="CEJ9" s="171"/>
      <c r="CEK9" s="171"/>
      <c r="CEL9" s="171"/>
      <c r="CEM9" s="171"/>
      <c r="CEN9" s="171"/>
      <c r="CEO9" s="171"/>
      <c r="CEP9" s="171"/>
      <c r="CEQ9" s="171"/>
      <c r="CER9" s="171"/>
      <c r="CES9" s="171"/>
      <c r="CET9" s="171"/>
      <c r="CEU9" s="171"/>
      <c r="CEV9" s="171"/>
      <c r="CEW9" s="171"/>
      <c r="CEX9" s="171"/>
      <c r="CEY9" s="171"/>
      <c r="CEZ9" s="171"/>
      <c r="CFA9" s="171"/>
      <c r="CFB9" s="171"/>
      <c r="CFC9" s="171"/>
      <c r="CFD9" s="171"/>
      <c r="CFE9" s="171"/>
      <c r="CFF9" s="171"/>
      <c r="CFG9" s="171"/>
      <c r="CFH9" s="171"/>
      <c r="CFI9" s="171"/>
      <c r="CFJ9" s="171"/>
      <c r="CFK9" s="171"/>
      <c r="CFL9" s="171"/>
      <c r="CFM9" s="171"/>
      <c r="CFN9" s="171"/>
      <c r="CFO9" s="171"/>
      <c r="CFP9" s="171"/>
      <c r="CFQ9" s="171"/>
      <c r="CFR9" s="171"/>
      <c r="CFS9" s="171"/>
      <c r="CFT9" s="171"/>
      <c r="CFU9" s="171"/>
      <c r="CFV9" s="171"/>
      <c r="CFW9" s="171"/>
      <c r="CFX9" s="171"/>
      <c r="CFY9" s="171"/>
      <c r="CFZ9" s="171"/>
      <c r="CGA9" s="171"/>
      <c r="CGB9" s="171"/>
      <c r="CGC9" s="171"/>
      <c r="CGD9" s="171"/>
      <c r="CGE9" s="171"/>
      <c r="CGF9" s="171"/>
      <c r="CGG9" s="171"/>
      <c r="CGH9" s="171"/>
      <c r="CGI9" s="171"/>
      <c r="CGJ9" s="171"/>
      <c r="CGK9" s="171"/>
      <c r="CGL9" s="171"/>
      <c r="CGM9" s="171"/>
      <c r="CGN9" s="171"/>
      <c r="CGO9" s="171"/>
      <c r="CGP9" s="171"/>
      <c r="CGQ9" s="171"/>
      <c r="CGR9" s="171"/>
      <c r="CGS9" s="171"/>
      <c r="CGT9" s="171"/>
      <c r="CGU9" s="171"/>
      <c r="CGV9" s="171"/>
      <c r="CGW9" s="171"/>
      <c r="CGX9" s="171"/>
      <c r="CGY9" s="171"/>
      <c r="CGZ9" s="171"/>
      <c r="CHA9" s="171"/>
      <c r="CHB9" s="171"/>
      <c r="CHC9" s="171"/>
      <c r="CHD9" s="171"/>
      <c r="CHE9" s="171"/>
      <c r="CHF9" s="171"/>
      <c r="CHG9" s="171"/>
      <c r="CHH9" s="171"/>
      <c r="CHI9" s="171"/>
      <c r="CHJ9" s="171"/>
      <c r="CHK9" s="171"/>
      <c r="CHL9" s="171"/>
      <c r="CHM9" s="171"/>
      <c r="CHN9" s="171"/>
      <c r="CHO9" s="171"/>
      <c r="CHP9" s="171"/>
      <c r="CHQ9" s="171"/>
      <c r="CHR9" s="171"/>
      <c r="CHS9" s="171"/>
      <c r="CHT9" s="171"/>
      <c r="CHU9" s="171"/>
      <c r="CHV9" s="171"/>
      <c r="CHW9" s="171"/>
      <c r="CHX9" s="171"/>
      <c r="CHY9" s="171"/>
      <c r="CHZ9" s="171"/>
      <c r="CIA9" s="171"/>
      <c r="CIB9" s="171"/>
      <c r="CIC9" s="171"/>
      <c r="CID9" s="171"/>
      <c r="CIE9" s="171"/>
      <c r="CIF9" s="171"/>
      <c r="CIG9" s="171"/>
      <c r="CIH9" s="171"/>
      <c r="CII9" s="171"/>
      <c r="CIJ9" s="171"/>
      <c r="CIK9" s="171"/>
      <c r="CIL9" s="171"/>
      <c r="CIM9" s="171"/>
      <c r="CIN9" s="171"/>
      <c r="CIO9" s="171"/>
      <c r="CIP9" s="171"/>
      <c r="CIQ9" s="171"/>
      <c r="CIR9" s="171"/>
      <c r="CIS9" s="171"/>
      <c r="CIT9" s="171"/>
      <c r="CIU9" s="171"/>
      <c r="CIV9" s="171"/>
      <c r="CIW9" s="171"/>
      <c r="CIX9" s="171"/>
      <c r="CIY9" s="171"/>
      <c r="CIZ9" s="171"/>
      <c r="CJA9" s="171"/>
      <c r="CJB9" s="171"/>
      <c r="CJC9" s="171"/>
      <c r="CJD9" s="171"/>
      <c r="CJE9" s="171"/>
      <c r="CJF9" s="171"/>
      <c r="CJG9" s="171"/>
      <c r="CJH9" s="171"/>
      <c r="CJI9" s="171"/>
      <c r="CJJ9" s="171"/>
      <c r="CJK9" s="171"/>
      <c r="CJL9" s="171"/>
      <c r="CJM9" s="171"/>
      <c r="CJN9" s="171"/>
      <c r="CJO9" s="171"/>
      <c r="CJP9" s="171"/>
      <c r="CJQ9" s="171"/>
      <c r="CJR9" s="171"/>
      <c r="CJS9" s="171"/>
      <c r="CJT9" s="171"/>
      <c r="CJU9" s="171"/>
      <c r="CJV9" s="171"/>
      <c r="CJW9" s="171"/>
      <c r="CJX9" s="171"/>
      <c r="CJY9" s="171"/>
      <c r="CJZ9" s="171"/>
      <c r="CKA9" s="171"/>
      <c r="CKB9" s="171"/>
      <c r="CKC9" s="171"/>
      <c r="CKD9" s="171"/>
      <c r="CKE9" s="171"/>
      <c r="CKF9" s="171"/>
      <c r="CKG9" s="171"/>
      <c r="CKH9" s="171"/>
      <c r="CKI9" s="171"/>
      <c r="CKJ9" s="171"/>
      <c r="CKK9" s="171"/>
      <c r="CKL9" s="171"/>
      <c r="CKM9" s="171"/>
      <c r="CKN9" s="171"/>
      <c r="CKO9" s="171"/>
      <c r="CKP9" s="171"/>
      <c r="CKQ9" s="171"/>
      <c r="CKR9" s="171"/>
      <c r="CKS9" s="171"/>
      <c r="CKT9" s="171"/>
      <c r="CKU9" s="171"/>
      <c r="CKV9" s="171"/>
      <c r="CKW9" s="171"/>
      <c r="CKX9" s="171"/>
      <c r="CKY9" s="171"/>
      <c r="CKZ9" s="171"/>
      <c r="CLA9" s="171"/>
      <c r="CLB9" s="171"/>
      <c r="CLC9" s="171"/>
      <c r="CLD9" s="171"/>
      <c r="CLE9" s="171"/>
      <c r="CLF9" s="171"/>
      <c r="CLG9" s="171"/>
      <c r="CLH9" s="171"/>
      <c r="CLI9" s="171"/>
      <c r="CLJ9" s="171"/>
      <c r="CLK9" s="171"/>
      <c r="CLL9" s="171"/>
      <c r="CLM9" s="171"/>
      <c r="CLN9" s="171"/>
      <c r="CLO9" s="171"/>
      <c r="CLP9" s="171"/>
      <c r="CLQ9" s="171"/>
      <c r="CLR9" s="171"/>
      <c r="CLS9" s="171"/>
      <c r="CLT9" s="171"/>
      <c r="CLU9" s="171"/>
      <c r="CLV9" s="171"/>
      <c r="CLW9" s="171"/>
      <c r="CLX9" s="171"/>
      <c r="CLY9" s="171"/>
      <c r="CLZ9" s="171"/>
      <c r="CMA9" s="171"/>
      <c r="CMB9" s="171"/>
      <c r="CMC9" s="171"/>
      <c r="CMD9" s="171"/>
      <c r="CME9" s="171"/>
      <c r="CMF9" s="171"/>
      <c r="CMG9" s="171"/>
      <c r="CMH9" s="171"/>
      <c r="CMI9" s="171"/>
      <c r="CMJ9" s="171"/>
      <c r="CMK9" s="171"/>
      <c r="CML9" s="171"/>
      <c r="CMM9" s="171"/>
      <c r="CMN9" s="171"/>
      <c r="CMO9" s="171"/>
      <c r="CMP9" s="171"/>
      <c r="CMQ9" s="171"/>
      <c r="CMR9" s="171"/>
      <c r="CMS9" s="171"/>
      <c r="CMT9" s="171"/>
      <c r="CMU9" s="171"/>
      <c r="CMV9" s="171"/>
      <c r="CMW9" s="171"/>
      <c r="CMX9" s="171"/>
      <c r="CMY9" s="171"/>
      <c r="CMZ9" s="171"/>
      <c r="CNA9" s="171"/>
      <c r="CNB9" s="171"/>
      <c r="CNC9" s="171"/>
      <c r="CND9" s="171"/>
      <c r="CNE9" s="171"/>
      <c r="CNF9" s="171"/>
      <c r="CNG9" s="171"/>
      <c r="CNH9" s="171"/>
      <c r="CNI9" s="171"/>
      <c r="CNJ9" s="171"/>
      <c r="CNK9" s="171"/>
      <c r="CNL9" s="171"/>
      <c r="CNM9" s="171"/>
      <c r="CNN9" s="171"/>
      <c r="CNO9" s="171"/>
      <c r="CNP9" s="171"/>
      <c r="CNQ9" s="171"/>
      <c r="CNR9" s="171"/>
      <c r="CNS9" s="171"/>
      <c r="CNT9" s="171"/>
      <c r="CNU9" s="171"/>
      <c r="CNV9" s="171"/>
      <c r="CNW9" s="171"/>
      <c r="CNX9" s="171"/>
      <c r="CNY9" s="171"/>
      <c r="CNZ9" s="171"/>
      <c r="COA9" s="171"/>
      <c r="COB9" s="171"/>
      <c r="COC9" s="171"/>
      <c r="COD9" s="171"/>
      <c r="COE9" s="171"/>
      <c r="COF9" s="171"/>
      <c r="COG9" s="171"/>
      <c r="COH9" s="171"/>
      <c r="COI9" s="171"/>
      <c r="COJ9" s="171"/>
      <c r="COK9" s="171"/>
      <c r="COL9" s="171"/>
      <c r="COM9" s="171"/>
      <c r="CON9" s="171"/>
      <c r="COO9" s="171"/>
      <c r="COP9" s="171"/>
      <c r="COQ9" s="171"/>
      <c r="COR9" s="171"/>
      <c r="COS9" s="171"/>
      <c r="COT9" s="171"/>
      <c r="COU9" s="171"/>
      <c r="COV9" s="171"/>
      <c r="COW9" s="171"/>
      <c r="COX9" s="171"/>
      <c r="COY9" s="171"/>
      <c r="COZ9" s="171"/>
      <c r="CPA9" s="171"/>
      <c r="CPB9" s="171"/>
      <c r="CPC9" s="171"/>
      <c r="CPD9" s="171"/>
      <c r="CPE9" s="171"/>
      <c r="CPF9" s="171"/>
      <c r="CPG9" s="171"/>
      <c r="CPH9" s="171"/>
      <c r="CPI9" s="171"/>
      <c r="CPJ9" s="171"/>
      <c r="CPK9" s="171"/>
      <c r="CPL9" s="171"/>
      <c r="CPM9" s="171"/>
      <c r="CPN9" s="171"/>
      <c r="CPO9" s="171"/>
      <c r="CPP9" s="171"/>
      <c r="CPQ9" s="171"/>
      <c r="CPR9" s="171"/>
      <c r="CPS9" s="171"/>
      <c r="CPT9" s="171"/>
      <c r="CPU9" s="171"/>
      <c r="CPV9" s="171"/>
      <c r="CPW9" s="171"/>
      <c r="CPX9" s="171"/>
      <c r="CPY9" s="171"/>
      <c r="CPZ9" s="171"/>
      <c r="CQA9" s="171"/>
      <c r="CQB9" s="171"/>
      <c r="CQC9" s="171"/>
      <c r="CQD9" s="171"/>
      <c r="CQE9" s="171"/>
      <c r="CQF9" s="171"/>
      <c r="CQG9" s="171"/>
      <c r="CQH9" s="171"/>
      <c r="CQI9" s="171"/>
      <c r="CQJ9" s="171"/>
      <c r="CQK9" s="171"/>
      <c r="CQL9" s="171"/>
      <c r="CQM9" s="171"/>
      <c r="CQN9" s="171"/>
      <c r="CQO9" s="171"/>
      <c r="CQP9" s="171"/>
      <c r="CQQ9" s="171"/>
      <c r="CQR9" s="171"/>
      <c r="CQS9" s="171"/>
      <c r="CQT9" s="171"/>
      <c r="CQU9" s="171"/>
      <c r="CQV9" s="171"/>
      <c r="CQW9" s="171"/>
      <c r="CQX9" s="171"/>
      <c r="CQY9" s="171"/>
      <c r="CQZ9" s="171"/>
      <c r="CRA9" s="171"/>
      <c r="CRB9" s="171"/>
      <c r="CRC9" s="171"/>
      <c r="CRD9" s="171"/>
      <c r="CRE9" s="171"/>
      <c r="CRF9" s="171"/>
      <c r="CRG9" s="171"/>
      <c r="CRH9" s="171"/>
      <c r="CRI9" s="171"/>
      <c r="CRJ9" s="171"/>
      <c r="CRK9" s="171"/>
      <c r="CRL9" s="171"/>
      <c r="CRM9" s="171"/>
      <c r="CRN9" s="171"/>
      <c r="CRO9" s="171"/>
      <c r="CRP9" s="171"/>
      <c r="CRQ9" s="171"/>
      <c r="CRR9" s="171"/>
      <c r="CRS9" s="171"/>
      <c r="CRT9" s="171"/>
      <c r="CRU9" s="171"/>
      <c r="CRV9" s="171"/>
      <c r="CRW9" s="171"/>
      <c r="CRX9" s="171"/>
      <c r="CRY9" s="171"/>
      <c r="CRZ9" s="171"/>
      <c r="CSA9" s="171"/>
      <c r="CSB9" s="171"/>
      <c r="CSC9" s="171"/>
      <c r="CSD9" s="171"/>
      <c r="CSE9" s="171"/>
      <c r="CSF9" s="171"/>
      <c r="CSG9" s="171"/>
      <c r="CSH9" s="171"/>
      <c r="CSI9" s="171"/>
      <c r="CSJ9" s="171"/>
      <c r="CSK9" s="171"/>
      <c r="CSL9" s="171"/>
      <c r="CSM9" s="171"/>
      <c r="CSN9" s="171"/>
      <c r="CSO9" s="171"/>
      <c r="CSP9" s="171"/>
      <c r="CSQ9" s="171"/>
      <c r="CSR9" s="171"/>
      <c r="CSS9" s="171"/>
      <c r="CST9" s="171"/>
      <c r="CSU9" s="171"/>
      <c r="CSV9" s="171"/>
      <c r="CSW9" s="171"/>
      <c r="CSX9" s="171"/>
      <c r="CSY9" s="171"/>
      <c r="CSZ9" s="171"/>
      <c r="CTA9" s="171"/>
      <c r="CTB9" s="171"/>
      <c r="CTC9" s="171"/>
      <c r="CTD9" s="171"/>
      <c r="CTE9" s="171"/>
      <c r="CTF9" s="171"/>
      <c r="CTG9" s="171"/>
      <c r="CTH9" s="171"/>
      <c r="CTI9" s="171"/>
      <c r="CTJ9" s="171"/>
      <c r="CTK9" s="171"/>
      <c r="CTL9" s="171"/>
      <c r="CTM9" s="171"/>
      <c r="CTN9" s="171"/>
      <c r="CTO9" s="171"/>
      <c r="CTP9" s="171"/>
      <c r="CTQ9" s="171"/>
      <c r="CTR9" s="171"/>
      <c r="CTS9" s="171"/>
      <c r="CTT9" s="171"/>
      <c r="CTU9" s="171"/>
      <c r="CTV9" s="171"/>
      <c r="CTW9" s="171"/>
      <c r="CTX9" s="171"/>
      <c r="CTY9" s="171"/>
      <c r="CTZ9" s="171"/>
      <c r="CUA9" s="171"/>
      <c r="CUB9" s="171"/>
      <c r="CUC9" s="171"/>
      <c r="CUD9" s="171"/>
      <c r="CUE9" s="171"/>
      <c r="CUF9" s="171"/>
      <c r="CUG9" s="171"/>
      <c r="CUH9" s="171"/>
      <c r="CUI9" s="171"/>
      <c r="CUJ9" s="171"/>
      <c r="CUK9" s="171"/>
      <c r="CUL9" s="171"/>
      <c r="CUM9" s="171"/>
      <c r="CUN9" s="171"/>
      <c r="CUO9" s="171"/>
      <c r="CUP9" s="171"/>
      <c r="CUQ9" s="171"/>
      <c r="CUR9" s="171"/>
      <c r="CUS9" s="171"/>
      <c r="CUT9" s="171"/>
      <c r="CUU9" s="171"/>
      <c r="CUV9" s="171"/>
      <c r="CUW9" s="171"/>
      <c r="CUX9" s="171"/>
      <c r="CUY9" s="171"/>
      <c r="CUZ9" s="171"/>
      <c r="CVA9" s="171"/>
      <c r="CVB9" s="171"/>
      <c r="CVC9" s="171"/>
      <c r="CVD9" s="171"/>
      <c r="CVE9" s="171"/>
      <c r="CVF9" s="171"/>
      <c r="CVG9" s="171"/>
      <c r="CVH9" s="171"/>
      <c r="CVI9" s="171"/>
      <c r="CVJ9" s="171"/>
      <c r="CVK9" s="171"/>
      <c r="CVL9" s="171"/>
      <c r="CVM9" s="171"/>
      <c r="CVN9" s="171"/>
      <c r="CVO9" s="171"/>
      <c r="CVP9" s="171"/>
      <c r="CVQ9" s="171"/>
      <c r="CVR9" s="171"/>
      <c r="CVS9" s="171"/>
      <c r="CVT9" s="171"/>
      <c r="CVU9" s="171"/>
      <c r="CVV9" s="171"/>
      <c r="CVW9" s="171"/>
      <c r="CVX9" s="171"/>
      <c r="CVY9" s="171"/>
      <c r="CVZ9" s="171"/>
      <c r="CWA9" s="171"/>
      <c r="CWB9" s="171"/>
      <c r="CWC9" s="171"/>
      <c r="CWD9" s="171"/>
      <c r="CWE9" s="171"/>
      <c r="CWF9" s="171"/>
      <c r="CWG9" s="171"/>
      <c r="CWH9" s="171"/>
      <c r="CWI9" s="171"/>
      <c r="CWJ9" s="171"/>
      <c r="CWK9" s="171"/>
      <c r="CWL9" s="171"/>
      <c r="CWM9" s="171"/>
      <c r="CWN9" s="171"/>
      <c r="CWO9" s="171"/>
      <c r="CWP9" s="171"/>
      <c r="CWQ9" s="171"/>
      <c r="CWR9" s="171"/>
      <c r="CWS9" s="171"/>
      <c r="CWT9" s="171"/>
      <c r="CWU9" s="171"/>
      <c r="CWV9" s="171"/>
      <c r="CWW9" s="171"/>
      <c r="CWX9" s="171"/>
      <c r="CWY9" s="171"/>
      <c r="CWZ9" s="171"/>
      <c r="CXA9" s="171"/>
      <c r="CXB9" s="171"/>
      <c r="CXC9" s="171"/>
      <c r="CXD9" s="171"/>
      <c r="CXE9" s="171"/>
      <c r="CXF9" s="171"/>
      <c r="CXG9" s="171"/>
      <c r="CXH9" s="171"/>
      <c r="CXI9" s="171"/>
      <c r="CXJ9" s="171"/>
      <c r="CXK9" s="171"/>
      <c r="CXL9" s="171"/>
      <c r="CXM9" s="171"/>
      <c r="CXN9" s="171"/>
      <c r="CXO9" s="171"/>
      <c r="CXP9" s="171"/>
      <c r="CXQ9" s="171"/>
      <c r="CXR9" s="171"/>
      <c r="CXS9" s="171"/>
      <c r="CXT9" s="171"/>
      <c r="CXU9" s="171"/>
      <c r="CXV9" s="171"/>
      <c r="CXW9" s="171"/>
      <c r="CXX9" s="171"/>
      <c r="CXY9" s="171"/>
      <c r="CXZ9" s="171"/>
      <c r="CYA9" s="171"/>
      <c r="CYB9" s="171"/>
      <c r="CYC9" s="171"/>
      <c r="CYD9" s="171"/>
      <c r="CYE9" s="171"/>
      <c r="CYF9" s="171"/>
      <c r="CYG9" s="171"/>
      <c r="CYH9" s="171"/>
      <c r="CYI9" s="171"/>
      <c r="CYJ9" s="171"/>
      <c r="CYK9" s="171"/>
      <c r="CYL9" s="171"/>
      <c r="CYM9" s="171"/>
      <c r="CYN9" s="171"/>
      <c r="CYO9" s="171"/>
      <c r="CYP9" s="171"/>
      <c r="CYQ9" s="171"/>
      <c r="CYR9" s="171"/>
      <c r="CYS9" s="171"/>
      <c r="CYT9" s="171"/>
      <c r="CYU9" s="171"/>
      <c r="CYV9" s="171"/>
      <c r="CYW9" s="171"/>
      <c r="CYX9" s="171"/>
      <c r="CYY9" s="171"/>
      <c r="CYZ9" s="171"/>
      <c r="CZA9" s="171"/>
      <c r="CZB9" s="171"/>
      <c r="CZC9" s="171"/>
      <c r="CZD9" s="171"/>
      <c r="CZE9" s="171"/>
      <c r="CZF9" s="171"/>
      <c r="CZG9" s="171"/>
      <c r="CZH9" s="171"/>
      <c r="CZI9" s="171"/>
      <c r="CZJ9" s="171"/>
      <c r="CZK9" s="171"/>
      <c r="CZL9" s="171"/>
      <c r="CZM9" s="171"/>
      <c r="CZN9" s="171"/>
      <c r="CZO9" s="171"/>
      <c r="CZP9" s="171"/>
      <c r="CZQ9" s="171"/>
      <c r="CZR9" s="171"/>
      <c r="CZS9" s="171"/>
      <c r="CZT9" s="171"/>
      <c r="CZU9" s="171"/>
      <c r="CZV9" s="171"/>
      <c r="CZW9" s="171"/>
      <c r="CZX9" s="171"/>
      <c r="CZY9" s="171"/>
      <c r="CZZ9" s="171"/>
      <c r="DAA9" s="171"/>
      <c r="DAB9" s="171"/>
      <c r="DAC9" s="171"/>
      <c r="DAD9" s="171"/>
      <c r="DAE9" s="171"/>
      <c r="DAF9" s="171"/>
      <c r="DAG9" s="171"/>
      <c r="DAH9" s="171"/>
      <c r="DAI9" s="171"/>
      <c r="DAJ9" s="171"/>
      <c r="DAK9" s="171"/>
      <c r="DAL9" s="171"/>
      <c r="DAM9" s="171"/>
      <c r="DAN9" s="171"/>
      <c r="DAO9" s="171"/>
      <c r="DAP9" s="171"/>
      <c r="DAQ9" s="171"/>
      <c r="DAR9" s="171"/>
      <c r="DAS9" s="171"/>
      <c r="DAT9" s="171"/>
      <c r="DAU9" s="171"/>
      <c r="DAV9" s="171"/>
      <c r="DAW9" s="171"/>
      <c r="DAX9" s="171"/>
      <c r="DAY9" s="171"/>
      <c r="DAZ9" s="171"/>
      <c r="DBA9" s="171"/>
      <c r="DBB9" s="171"/>
      <c r="DBC9" s="171"/>
      <c r="DBD9" s="171"/>
      <c r="DBE9" s="171"/>
      <c r="DBF9" s="171"/>
      <c r="DBG9" s="171"/>
      <c r="DBH9" s="171"/>
      <c r="DBI9" s="171"/>
      <c r="DBJ9" s="171"/>
      <c r="DBK9" s="171"/>
      <c r="DBL9" s="171"/>
      <c r="DBM9" s="171"/>
      <c r="DBN9" s="171"/>
      <c r="DBO9" s="171"/>
      <c r="DBP9" s="171"/>
      <c r="DBQ9" s="171"/>
      <c r="DBR9" s="171"/>
      <c r="DBS9" s="171"/>
      <c r="DBT9" s="171"/>
      <c r="DBU9" s="171"/>
      <c r="DBV9" s="171"/>
      <c r="DBW9" s="171"/>
      <c r="DBX9" s="171"/>
      <c r="DBY9" s="171"/>
      <c r="DBZ9" s="171"/>
      <c r="DCA9" s="171"/>
      <c r="DCB9" s="171"/>
      <c r="DCC9" s="171"/>
      <c r="DCD9" s="171"/>
      <c r="DCE9" s="171"/>
      <c r="DCF9" s="171"/>
      <c r="DCG9" s="171"/>
      <c r="DCH9" s="171"/>
      <c r="DCI9" s="171"/>
      <c r="DCJ9" s="171"/>
      <c r="DCK9" s="171"/>
      <c r="DCL9" s="171"/>
      <c r="DCM9" s="171"/>
      <c r="DCN9" s="171"/>
      <c r="DCO9" s="171"/>
      <c r="DCP9" s="171"/>
      <c r="DCQ9" s="171"/>
      <c r="DCR9" s="171"/>
      <c r="DCS9" s="171"/>
      <c r="DCT9" s="171"/>
      <c r="DCU9" s="171"/>
      <c r="DCV9" s="171"/>
      <c r="DCW9" s="171"/>
      <c r="DCX9" s="171"/>
      <c r="DCY9" s="171"/>
      <c r="DCZ9" s="171"/>
      <c r="DDA9" s="171"/>
      <c r="DDB9" s="171"/>
      <c r="DDC9" s="171"/>
      <c r="DDD9" s="171"/>
      <c r="DDE9" s="171"/>
      <c r="DDF9" s="171"/>
      <c r="DDG9" s="171"/>
      <c r="DDH9" s="171"/>
      <c r="DDI9" s="171"/>
      <c r="DDJ9" s="171"/>
      <c r="DDK9" s="171"/>
      <c r="DDL9" s="171"/>
      <c r="DDM9" s="171"/>
      <c r="DDN9" s="171"/>
      <c r="DDO9" s="171"/>
      <c r="DDP9" s="171"/>
      <c r="DDQ9" s="171"/>
      <c r="DDR9" s="171"/>
      <c r="DDS9" s="171"/>
      <c r="DDT9" s="171"/>
      <c r="DDU9" s="171"/>
      <c r="DDV9" s="171"/>
      <c r="DDW9" s="171"/>
      <c r="DDX9" s="171"/>
      <c r="DDY9" s="171"/>
      <c r="DDZ9" s="171"/>
      <c r="DEA9" s="171"/>
      <c r="DEB9" s="171"/>
      <c r="DEC9" s="171"/>
      <c r="DED9" s="171"/>
      <c r="DEE9" s="171"/>
      <c r="DEF9" s="171"/>
      <c r="DEG9" s="171"/>
      <c r="DEH9" s="171"/>
      <c r="DEI9" s="171"/>
      <c r="DEJ9" s="171"/>
      <c r="DEK9" s="171"/>
      <c r="DEL9" s="171"/>
      <c r="DEM9" s="171"/>
      <c r="DEN9" s="171"/>
      <c r="DEO9" s="171"/>
      <c r="DEP9" s="171"/>
      <c r="DEQ9" s="171"/>
      <c r="DER9" s="171"/>
      <c r="DES9" s="171"/>
      <c r="DET9" s="171"/>
      <c r="DEU9" s="171"/>
      <c r="DEV9" s="171"/>
      <c r="DEW9" s="171"/>
      <c r="DEX9" s="171"/>
      <c r="DEY9" s="171"/>
      <c r="DEZ9" s="171"/>
      <c r="DFA9" s="171"/>
      <c r="DFB9" s="171"/>
      <c r="DFC9" s="171"/>
      <c r="DFD9" s="171"/>
      <c r="DFE9" s="171"/>
      <c r="DFF9" s="171"/>
      <c r="DFG9" s="171"/>
      <c r="DFH9" s="171"/>
      <c r="DFI9" s="171"/>
      <c r="DFJ9" s="171"/>
      <c r="DFK9" s="171"/>
      <c r="DFL9" s="171"/>
      <c r="DFM9" s="171"/>
      <c r="DFN9" s="171"/>
      <c r="DFO9" s="171"/>
      <c r="DFP9" s="171"/>
      <c r="DFQ9" s="171"/>
      <c r="DFR9" s="171"/>
      <c r="DFS9" s="171"/>
      <c r="DFT9" s="171"/>
      <c r="DFU9" s="171"/>
      <c r="DFV9" s="171"/>
      <c r="DFW9" s="171"/>
      <c r="DFX9" s="171"/>
      <c r="DFY9" s="171"/>
      <c r="DFZ9" s="171"/>
      <c r="DGA9" s="171"/>
      <c r="DGB9" s="171"/>
      <c r="DGC9" s="171"/>
      <c r="DGD9" s="171"/>
      <c r="DGE9" s="171"/>
      <c r="DGF9" s="171"/>
      <c r="DGG9" s="171"/>
      <c r="DGH9" s="171"/>
      <c r="DGI9" s="171"/>
      <c r="DGJ9" s="171"/>
      <c r="DGK9" s="171"/>
      <c r="DGL9" s="171"/>
      <c r="DGM9" s="171"/>
      <c r="DGN9" s="171"/>
      <c r="DGO9" s="171"/>
      <c r="DGP9" s="171"/>
      <c r="DGQ9" s="171"/>
      <c r="DGR9" s="171"/>
      <c r="DGS9" s="171"/>
      <c r="DGT9" s="171"/>
      <c r="DGU9" s="171"/>
      <c r="DGV9" s="171"/>
      <c r="DGW9" s="171"/>
      <c r="DGX9" s="171"/>
      <c r="DGY9" s="171"/>
      <c r="DGZ9" s="171"/>
      <c r="DHA9" s="171"/>
      <c r="DHB9" s="171"/>
      <c r="DHC9" s="171"/>
      <c r="DHD9" s="171"/>
      <c r="DHE9" s="171"/>
      <c r="DHF9" s="171"/>
      <c r="DHG9" s="171"/>
      <c r="DHH9" s="171"/>
      <c r="DHI9" s="171"/>
      <c r="DHJ9" s="171"/>
      <c r="DHK9" s="171"/>
      <c r="DHL9" s="171"/>
      <c r="DHM9" s="171"/>
      <c r="DHN9" s="171"/>
      <c r="DHO9" s="171"/>
      <c r="DHP9" s="171"/>
      <c r="DHQ9" s="171"/>
      <c r="DHR9" s="171"/>
      <c r="DHS9" s="171"/>
      <c r="DHT9" s="171"/>
      <c r="DHU9" s="171"/>
      <c r="DHV9" s="171"/>
      <c r="DHW9" s="171"/>
      <c r="DHX9" s="171"/>
      <c r="DHY9" s="171"/>
      <c r="DHZ9" s="171"/>
      <c r="DIA9" s="171"/>
      <c r="DIB9" s="171"/>
      <c r="DIC9" s="171"/>
      <c r="DID9" s="171"/>
      <c r="DIE9" s="171"/>
      <c r="DIF9" s="171"/>
      <c r="DIG9" s="171"/>
      <c r="DIH9" s="171"/>
      <c r="DII9" s="171"/>
      <c r="DIJ9" s="171"/>
      <c r="DIK9" s="171"/>
      <c r="DIL9" s="171"/>
      <c r="DIM9" s="171"/>
      <c r="DIN9" s="171"/>
      <c r="DIO9" s="171"/>
      <c r="DIP9" s="171"/>
      <c r="DIQ9" s="171"/>
      <c r="DIR9" s="171"/>
      <c r="DIS9" s="171"/>
      <c r="DIT9" s="171"/>
      <c r="DIU9" s="171"/>
      <c r="DIV9" s="171"/>
      <c r="DIW9" s="171"/>
      <c r="DIX9" s="171"/>
      <c r="DIY9" s="171"/>
      <c r="DIZ9" s="171"/>
      <c r="DJA9" s="171"/>
      <c r="DJB9" s="171"/>
      <c r="DJC9" s="171"/>
      <c r="DJD9" s="171"/>
      <c r="DJE9" s="171"/>
      <c r="DJF9" s="171"/>
      <c r="DJG9" s="171"/>
      <c r="DJH9" s="171"/>
      <c r="DJI9" s="171"/>
      <c r="DJJ9" s="171"/>
      <c r="DJK9" s="171"/>
      <c r="DJL9" s="171"/>
      <c r="DJM9" s="171"/>
      <c r="DJN9" s="171"/>
      <c r="DJO9" s="171"/>
      <c r="DJP9" s="171"/>
      <c r="DJQ9" s="171"/>
      <c r="DJR9" s="171"/>
      <c r="DJS9" s="171"/>
      <c r="DJT9" s="171"/>
      <c r="DJU9" s="171"/>
      <c r="DJV9" s="171"/>
      <c r="DJW9" s="171"/>
      <c r="DJX9" s="171"/>
      <c r="DJY9" s="171"/>
      <c r="DJZ9" s="171"/>
      <c r="DKA9" s="171"/>
      <c r="DKB9" s="171"/>
      <c r="DKC9" s="171"/>
      <c r="DKD9" s="171"/>
      <c r="DKE9" s="171"/>
      <c r="DKF9" s="171"/>
      <c r="DKG9" s="171"/>
      <c r="DKH9" s="171"/>
      <c r="DKI9" s="171"/>
      <c r="DKJ9" s="171"/>
      <c r="DKK9" s="171"/>
      <c r="DKL9" s="171"/>
      <c r="DKM9" s="171"/>
      <c r="DKN9" s="171"/>
    </row>
    <row r="10" spans="1:3004" s="161" customFormat="1" ht="18" customHeight="1" x14ac:dyDescent="0.25">
      <c r="A10" s="269"/>
      <c r="B10" s="255" t="s">
        <v>161</v>
      </c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19"/>
      <c r="BX10" s="219"/>
      <c r="BY10" s="219"/>
      <c r="BZ10" s="219"/>
      <c r="CA10" s="219"/>
      <c r="CB10" s="219"/>
      <c r="CC10" s="219"/>
      <c r="CD10" s="219"/>
      <c r="CE10" s="219"/>
      <c r="CF10" s="219"/>
      <c r="CG10" s="219"/>
      <c r="CH10" s="219"/>
      <c r="CI10" s="219"/>
      <c r="CJ10" s="219"/>
      <c r="CK10" s="219"/>
      <c r="CL10" s="219"/>
      <c r="CM10" s="219"/>
      <c r="CN10" s="219"/>
      <c r="CO10" s="219"/>
      <c r="CP10" s="219"/>
      <c r="CQ10" s="219"/>
      <c r="CR10" s="219"/>
      <c r="CS10" s="219"/>
      <c r="CT10" s="219"/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19"/>
      <c r="DF10" s="219"/>
      <c r="DG10" s="219"/>
      <c r="DH10" s="219"/>
      <c r="DI10" s="219"/>
      <c r="DJ10" s="219"/>
      <c r="DK10" s="219"/>
      <c r="DL10" s="219"/>
      <c r="DM10" s="219"/>
      <c r="DN10" s="219"/>
      <c r="DO10" s="219"/>
      <c r="DP10" s="219"/>
      <c r="DQ10" s="219"/>
      <c r="DR10" s="219"/>
      <c r="DS10" s="219"/>
      <c r="DT10" s="219"/>
      <c r="DU10" s="219"/>
      <c r="DV10" s="219"/>
      <c r="DW10" s="219"/>
      <c r="DX10" s="219"/>
      <c r="DY10" s="219"/>
      <c r="DZ10" s="219"/>
      <c r="EA10" s="219"/>
      <c r="EB10" s="219"/>
      <c r="EC10" s="219"/>
      <c r="ED10" s="219"/>
      <c r="EE10" s="219"/>
      <c r="EF10" s="219"/>
      <c r="EG10" s="219"/>
      <c r="EH10" s="219"/>
      <c r="EI10" s="219"/>
      <c r="EJ10" s="219"/>
      <c r="EK10" s="219"/>
      <c r="EL10" s="219"/>
      <c r="EM10" s="219"/>
      <c r="EN10" s="219"/>
      <c r="EO10" s="219"/>
      <c r="EP10" s="219"/>
      <c r="EQ10" s="219"/>
      <c r="ER10" s="219"/>
      <c r="ES10" s="219"/>
      <c r="ET10" s="219"/>
      <c r="EU10" s="219"/>
      <c r="EV10" s="219"/>
      <c r="EW10" s="219"/>
      <c r="EX10" s="219"/>
      <c r="EY10" s="219"/>
      <c r="EZ10" s="219"/>
      <c r="FA10" s="219"/>
      <c r="FB10" s="219"/>
      <c r="FC10" s="219"/>
      <c r="FD10" s="219"/>
      <c r="FE10" s="219"/>
      <c r="FF10" s="219"/>
      <c r="FG10" s="219"/>
      <c r="FH10" s="219"/>
      <c r="FI10" s="219"/>
      <c r="FJ10" s="219"/>
      <c r="FK10" s="219"/>
      <c r="FL10" s="219"/>
      <c r="FM10" s="219"/>
      <c r="FN10" s="219"/>
      <c r="FO10" s="219"/>
      <c r="FP10" s="219"/>
      <c r="FQ10" s="219"/>
      <c r="FR10" s="219"/>
      <c r="FS10" s="219"/>
      <c r="FT10" s="219"/>
      <c r="FU10" s="219"/>
      <c r="FV10" s="219"/>
      <c r="FW10" s="219"/>
      <c r="FX10" s="219"/>
      <c r="FY10" s="219"/>
      <c r="FZ10" s="219"/>
      <c r="GA10" s="219"/>
      <c r="GB10" s="219"/>
      <c r="GC10" s="219"/>
      <c r="GD10" s="219"/>
      <c r="GE10" s="165"/>
      <c r="GF10" s="165"/>
      <c r="GG10" s="165"/>
      <c r="GH10" s="165"/>
      <c r="GI10" s="165"/>
      <c r="GJ10" s="165"/>
      <c r="GK10" s="165"/>
      <c r="GL10" s="165"/>
      <c r="GM10" s="165"/>
      <c r="GN10" s="165"/>
      <c r="GO10" s="165"/>
      <c r="GP10" s="165"/>
      <c r="GQ10" s="165"/>
      <c r="GR10" s="165"/>
      <c r="GS10" s="165"/>
      <c r="GT10" s="165"/>
      <c r="GU10" s="165"/>
      <c r="GV10" s="165"/>
      <c r="GW10" s="165"/>
      <c r="GX10" s="165"/>
      <c r="GY10" s="165"/>
      <c r="GZ10" s="165"/>
      <c r="HA10" s="165"/>
      <c r="HB10" s="165"/>
      <c r="HC10" s="165"/>
      <c r="HD10" s="165"/>
      <c r="HE10" s="165"/>
      <c r="HF10" s="165"/>
      <c r="HG10" s="165"/>
      <c r="HH10" s="165"/>
      <c r="HI10" s="165"/>
      <c r="HJ10" s="165"/>
      <c r="HK10" s="165"/>
      <c r="HL10" s="165"/>
      <c r="HM10" s="165"/>
      <c r="HN10" s="165"/>
      <c r="HO10" s="165"/>
      <c r="HP10" s="165"/>
      <c r="HQ10" s="165"/>
      <c r="HR10" s="165"/>
      <c r="HS10" s="165"/>
      <c r="HT10" s="165"/>
      <c r="HU10" s="165"/>
      <c r="HV10" s="165"/>
      <c r="HW10" s="165"/>
      <c r="HX10" s="165"/>
      <c r="HY10" s="165"/>
      <c r="HZ10" s="165"/>
      <c r="IA10" s="165"/>
      <c r="IB10" s="165"/>
      <c r="IC10" s="165"/>
      <c r="ID10" s="165"/>
      <c r="IE10" s="165"/>
      <c r="IF10" s="165"/>
      <c r="IG10" s="165"/>
      <c r="IH10" s="165"/>
      <c r="II10" s="165"/>
      <c r="IJ10" s="165"/>
      <c r="IK10" s="165"/>
      <c r="IL10" s="165"/>
      <c r="IM10" s="165"/>
      <c r="IN10" s="165"/>
      <c r="IO10" s="165"/>
      <c r="IP10" s="165"/>
      <c r="IQ10" s="165"/>
      <c r="IR10" s="165"/>
      <c r="IS10" s="165"/>
      <c r="IT10" s="165"/>
      <c r="IU10" s="165"/>
      <c r="IV10" s="165"/>
      <c r="IW10" s="165"/>
      <c r="IX10" s="165"/>
      <c r="IY10" s="165"/>
      <c r="IZ10" s="165"/>
      <c r="JA10" s="165"/>
      <c r="JB10" s="165"/>
      <c r="JC10" s="165"/>
      <c r="JD10" s="165"/>
      <c r="JE10" s="165"/>
      <c r="JF10" s="165"/>
      <c r="JG10" s="165"/>
      <c r="JH10" s="165"/>
      <c r="JI10" s="165"/>
      <c r="JJ10" s="165"/>
      <c r="JK10" s="165"/>
      <c r="JL10" s="165"/>
      <c r="JM10" s="165"/>
      <c r="JN10" s="165"/>
      <c r="JO10" s="165"/>
      <c r="JP10" s="165"/>
      <c r="JQ10" s="165"/>
      <c r="JR10" s="165"/>
      <c r="JS10" s="165"/>
      <c r="JT10" s="165"/>
      <c r="JU10" s="165"/>
      <c r="JV10" s="165"/>
      <c r="JW10" s="165"/>
      <c r="JX10" s="165"/>
      <c r="JY10" s="165"/>
      <c r="JZ10" s="165"/>
      <c r="KA10" s="165"/>
      <c r="KB10" s="165"/>
      <c r="KC10" s="165"/>
      <c r="KD10" s="165"/>
      <c r="KE10" s="165"/>
      <c r="KF10" s="165"/>
      <c r="KG10" s="165"/>
      <c r="KH10" s="165"/>
      <c r="KI10" s="165"/>
      <c r="KJ10" s="165"/>
      <c r="KK10" s="165"/>
      <c r="KL10" s="165"/>
      <c r="KM10" s="165"/>
      <c r="KN10" s="165"/>
      <c r="KO10" s="165"/>
      <c r="KP10" s="165"/>
      <c r="KQ10" s="165"/>
      <c r="KR10" s="165"/>
      <c r="KS10" s="165"/>
      <c r="KT10" s="165"/>
      <c r="KU10" s="165"/>
      <c r="KV10" s="165"/>
      <c r="KW10" s="165"/>
      <c r="KX10" s="165"/>
      <c r="KY10" s="165"/>
      <c r="KZ10" s="165"/>
      <c r="LA10" s="165"/>
      <c r="LB10" s="165"/>
      <c r="LC10" s="165"/>
      <c r="LD10" s="165"/>
      <c r="LE10" s="165"/>
      <c r="LF10" s="165"/>
      <c r="LG10" s="165"/>
      <c r="LH10" s="165"/>
      <c r="LI10" s="165"/>
      <c r="LJ10" s="165"/>
      <c r="LK10" s="165"/>
      <c r="LL10" s="165"/>
      <c r="LM10" s="165"/>
      <c r="LN10" s="165"/>
      <c r="LO10" s="165"/>
      <c r="LP10" s="165"/>
      <c r="LQ10" s="165"/>
      <c r="LR10" s="165"/>
      <c r="LS10" s="165"/>
      <c r="LT10" s="165"/>
      <c r="LU10" s="165"/>
      <c r="LV10" s="165"/>
      <c r="LW10" s="165"/>
      <c r="LX10" s="165"/>
      <c r="LY10" s="165"/>
      <c r="LZ10" s="165"/>
      <c r="MA10" s="165"/>
      <c r="MB10" s="165"/>
      <c r="MC10" s="165"/>
      <c r="MD10" s="165"/>
      <c r="ME10" s="165"/>
      <c r="MF10" s="165"/>
      <c r="MG10" s="165"/>
      <c r="MH10" s="165"/>
      <c r="MI10" s="165"/>
      <c r="MJ10" s="165"/>
      <c r="MK10" s="165"/>
      <c r="ML10" s="165"/>
      <c r="MM10" s="165"/>
      <c r="MN10" s="165"/>
      <c r="MO10" s="165"/>
      <c r="MP10" s="165"/>
      <c r="MQ10" s="165"/>
      <c r="MR10" s="165"/>
      <c r="MS10" s="165"/>
      <c r="MT10" s="165"/>
      <c r="MU10" s="165"/>
      <c r="MV10" s="165"/>
      <c r="MW10" s="165"/>
      <c r="MX10" s="165"/>
      <c r="MY10" s="165"/>
      <c r="MZ10" s="165"/>
      <c r="NA10" s="165"/>
      <c r="NB10" s="165"/>
      <c r="NC10" s="165"/>
      <c r="ND10" s="165"/>
      <c r="NE10" s="165"/>
      <c r="NF10" s="165"/>
      <c r="NG10" s="165"/>
      <c r="NH10" s="165"/>
      <c r="NI10" s="165"/>
      <c r="NJ10" s="165"/>
      <c r="NK10" s="165"/>
      <c r="NL10" s="165"/>
      <c r="NM10" s="165"/>
      <c r="NN10" s="165"/>
      <c r="NO10" s="165"/>
      <c r="NP10" s="165"/>
      <c r="NQ10" s="165"/>
      <c r="NR10" s="165"/>
      <c r="NS10" s="165"/>
      <c r="NT10" s="165"/>
      <c r="NU10" s="165"/>
      <c r="NV10" s="165"/>
      <c r="NW10" s="165"/>
      <c r="NX10" s="165"/>
      <c r="NY10" s="165"/>
      <c r="NZ10" s="165"/>
      <c r="OA10" s="165"/>
      <c r="OB10" s="165"/>
      <c r="OC10" s="165"/>
      <c r="OD10" s="165"/>
      <c r="OE10" s="165"/>
      <c r="OF10" s="165"/>
      <c r="OG10" s="165"/>
      <c r="OH10" s="165"/>
      <c r="OI10" s="165"/>
      <c r="OJ10" s="165"/>
      <c r="OK10" s="165"/>
      <c r="OL10" s="165"/>
      <c r="OM10" s="165"/>
      <c r="ON10" s="165"/>
      <c r="OO10" s="165"/>
      <c r="OP10" s="165"/>
      <c r="OQ10" s="165"/>
      <c r="OR10" s="165"/>
      <c r="OS10" s="165"/>
      <c r="OT10" s="165"/>
      <c r="OU10" s="165"/>
      <c r="OV10" s="165"/>
      <c r="OW10" s="165"/>
      <c r="OX10" s="165"/>
      <c r="OY10" s="165"/>
      <c r="OZ10" s="165"/>
      <c r="PA10" s="165"/>
      <c r="PB10" s="165"/>
      <c r="PC10" s="165"/>
      <c r="PD10" s="165"/>
      <c r="PE10" s="165"/>
      <c r="PF10" s="165"/>
      <c r="PG10" s="165"/>
      <c r="PH10" s="165"/>
      <c r="PI10" s="165"/>
      <c r="PJ10" s="165"/>
      <c r="PK10" s="165"/>
      <c r="PL10" s="165"/>
      <c r="PM10" s="165"/>
      <c r="PN10" s="165"/>
      <c r="PO10" s="165"/>
      <c r="PP10" s="165"/>
      <c r="PQ10" s="165"/>
      <c r="PR10" s="165"/>
      <c r="PS10" s="165"/>
      <c r="PT10" s="165"/>
      <c r="PU10" s="165"/>
      <c r="PV10" s="165"/>
      <c r="PW10" s="165"/>
      <c r="PX10" s="165"/>
      <c r="PY10" s="165"/>
      <c r="PZ10" s="165"/>
      <c r="QA10" s="165"/>
      <c r="QB10" s="165"/>
      <c r="QC10" s="165"/>
      <c r="QD10" s="165"/>
      <c r="QE10" s="165"/>
      <c r="QF10" s="165"/>
      <c r="QG10" s="165"/>
      <c r="QH10" s="165"/>
      <c r="QI10" s="165"/>
      <c r="QJ10" s="165"/>
      <c r="QK10" s="165"/>
      <c r="QL10" s="165"/>
      <c r="QM10" s="165"/>
      <c r="QN10" s="165"/>
      <c r="QO10" s="165"/>
      <c r="QP10" s="165"/>
      <c r="QQ10" s="165"/>
      <c r="QR10" s="165"/>
      <c r="QS10" s="165"/>
      <c r="QT10" s="165"/>
      <c r="QU10" s="165"/>
      <c r="QV10" s="165"/>
      <c r="QW10" s="165"/>
      <c r="QX10" s="165"/>
      <c r="QY10" s="165"/>
      <c r="QZ10" s="165"/>
      <c r="RA10" s="165"/>
      <c r="RB10" s="165"/>
      <c r="RC10" s="165"/>
      <c r="RD10" s="165"/>
      <c r="RE10" s="165"/>
      <c r="RF10" s="165"/>
      <c r="RG10" s="165"/>
      <c r="RH10" s="165"/>
      <c r="RI10" s="165"/>
      <c r="RJ10" s="165"/>
      <c r="RK10" s="165"/>
      <c r="RL10" s="165"/>
      <c r="RM10" s="165"/>
      <c r="RN10" s="165"/>
      <c r="RO10" s="165"/>
      <c r="RP10" s="165"/>
      <c r="RQ10" s="165"/>
      <c r="RR10" s="165"/>
      <c r="RS10" s="165"/>
      <c r="RT10" s="165"/>
      <c r="RU10" s="165"/>
      <c r="RV10" s="165"/>
      <c r="RW10" s="165"/>
      <c r="RX10" s="165"/>
      <c r="RY10" s="165"/>
      <c r="RZ10" s="165"/>
      <c r="SA10" s="165"/>
      <c r="SB10" s="165"/>
      <c r="SC10" s="165"/>
      <c r="SD10" s="165"/>
      <c r="SE10" s="165"/>
      <c r="SF10" s="165"/>
      <c r="SG10" s="165"/>
      <c r="SH10" s="165"/>
      <c r="SI10" s="165"/>
      <c r="SJ10" s="165"/>
      <c r="SK10" s="165"/>
      <c r="SL10" s="165"/>
      <c r="SM10" s="165"/>
      <c r="SN10" s="165"/>
      <c r="SO10" s="165"/>
      <c r="SP10" s="165"/>
      <c r="SQ10" s="165"/>
      <c r="SR10" s="165"/>
      <c r="SS10" s="165"/>
      <c r="ST10" s="165"/>
      <c r="SU10" s="165"/>
      <c r="SV10" s="165"/>
      <c r="SW10" s="165"/>
      <c r="SX10" s="165"/>
      <c r="SY10" s="165"/>
      <c r="SZ10" s="165"/>
      <c r="TA10" s="165"/>
      <c r="TB10" s="165"/>
      <c r="TC10" s="165"/>
      <c r="TD10" s="165"/>
      <c r="TE10" s="165"/>
      <c r="TF10" s="165"/>
      <c r="TG10" s="165"/>
      <c r="TH10" s="165"/>
      <c r="TI10" s="165"/>
      <c r="TJ10" s="165"/>
      <c r="TK10" s="165"/>
      <c r="TL10" s="165"/>
      <c r="TM10" s="165"/>
      <c r="TN10" s="165"/>
      <c r="TO10" s="165"/>
      <c r="TP10" s="165"/>
      <c r="TQ10" s="165"/>
      <c r="TR10" s="165"/>
      <c r="TS10" s="165"/>
      <c r="TT10" s="165"/>
      <c r="TU10" s="165"/>
      <c r="TV10" s="165"/>
      <c r="TW10" s="165"/>
      <c r="TX10" s="165"/>
      <c r="TY10" s="165"/>
      <c r="TZ10" s="165"/>
      <c r="UA10" s="165"/>
      <c r="UB10" s="165"/>
      <c r="UC10" s="165"/>
      <c r="UD10" s="165"/>
      <c r="UE10" s="165"/>
      <c r="UF10" s="165"/>
      <c r="UG10" s="165"/>
      <c r="UH10" s="165"/>
      <c r="UI10" s="165"/>
      <c r="UJ10" s="165"/>
      <c r="UK10" s="165"/>
      <c r="UL10" s="165"/>
      <c r="UM10" s="165"/>
      <c r="UN10" s="165"/>
      <c r="UO10" s="165"/>
      <c r="UP10" s="165"/>
      <c r="UQ10" s="165"/>
      <c r="UR10" s="165"/>
      <c r="US10" s="165"/>
      <c r="UT10" s="165"/>
      <c r="UU10" s="165"/>
      <c r="UV10" s="165"/>
      <c r="UW10" s="165"/>
      <c r="UX10" s="165"/>
      <c r="UY10" s="165"/>
      <c r="UZ10" s="165"/>
      <c r="VA10" s="165"/>
      <c r="VB10" s="165"/>
      <c r="VC10" s="165"/>
      <c r="VD10" s="165"/>
      <c r="VE10" s="165"/>
      <c r="VF10" s="165"/>
      <c r="VG10" s="165"/>
      <c r="VH10" s="165"/>
      <c r="VI10" s="165"/>
      <c r="VJ10" s="165"/>
      <c r="VK10" s="165"/>
      <c r="VL10" s="165"/>
      <c r="VM10" s="165"/>
      <c r="VN10" s="165"/>
      <c r="VO10" s="165"/>
      <c r="VP10" s="165"/>
      <c r="VQ10" s="165"/>
      <c r="VR10" s="165"/>
      <c r="VS10" s="165"/>
      <c r="VT10" s="165"/>
      <c r="VU10" s="165"/>
      <c r="VV10" s="165"/>
      <c r="VW10" s="165"/>
      <c r="VX10" s="165"/>
      <c r="VY10" s="165"/>
      <c r="VZ10" s="165"/>
      <c r="WA10" s="165"/>
      <c r="WB10" s="165"/>
      <c r="WC10" s="165"/>
      <c r="WD10" s="165"/>
      <c r="WE10" s="165"/>
      <c r="WF10" s="165"/>
      <c r="WG10" s="165"/>
      <c r="WH10" s="165"/>
      <c r="WI10" s="165"/>
      <c r="WJ10" s="165"/>
      <c r="WK10" s="165"/>
      <c r="WL10" s="165"/>
      <c r="WM10" s="165"/>
      <c r="WN10" s="165"/>
      <c r="WO10" s="165"/>
      <c r="WP10" s="165"/>
      <c r="WQ10" s="165"/>
      <c r="WR10" s="165"/>
      <c r="WS10" s="165"/>
      <c r="WT10" s="165"/>
      <c r="WU10" s="165"/>
      <c r="WV10" s="165"/>
      <c r="WW10" s="165"/>
      <c r="WX10" s="165"/>
      <c r="WY10" s="165"/>
      <c r="WZ10" s="165"/>
      <c r="XA10" s="165"/>
      <c r="XB10" s="165"/>
      <c r="XC10" s="165"/>
      <c r="XD10" s="165"/>
      <c r="XE10" s="165"/>
      <c r="XF10" s="165"/>
      <c r="XG10" s="165"/>
      <c r="XH10" s="165"/>
      <c r="XI10" s="165"/>
      <c r="XJ10" s="165"/>
      <c r="XK10" s="165"/>
      <c r="XL10" s="165"/>
      <c r="XM10" s="165"/>
      <c r="XN10" s="165"/>
      <c r="XO10" s="165"/>
      <c r="XP10" s="165"/>
      <c r="XQ10" s="165"/>
      <c r="XR10" s="165"/>
      <c r="XS10" s="165"/>
      <c r="XT10" s="165"/>
      <c r="XU10" s="165"/>
      <c r="XV10" s="165"/>
      <c r="XW10" s="165"/>
      <c r="XX10" s="165"/>
      <c r="XY10" s="165"/>
      <c r="XZ10" s="165"/>
      <c r="YA10" s="165"/>
      <c r="YB10" s="165"/>
      <c r="YC10" s="165"/>
      <c r="YD10" s="165"/>
      <c r="YE10" s="165"/>
      <c r="YF10" s="165"/>
      <c r="YG10" s="165"/>
      <c r="YH10" s="165"/>
      <c r="YI10" s="165"/>
      <c r="YJ10" s="165"/>
      <c r="YK10" s="165"/>
      <c r="YL10" s="165"/>
      <c r="YM10" s="165"/>
      <c r="YN10" s="165"/>
      <c r="YO10" s="165"/>
      <c r="YP10" s="165"/>
      <c r="YQ10" s="165"/>
      <c r="YR10" s="165"/>
      <c r="YS10" s="165"/>
      <c r="YT10" s="165"/>
      <c r="YU10" s="165"/>
      <c r="YV10" s="165"/>
      <c r="YW10" s="165"/>
      <c r="YX10" s="165"/>
      <c r="YY10" s="165"/>
      <c r="YZ10" s="165"/>
      <c r="ZA10" s="165"/>
      <c r="ZB10" s="165"/>
      <c r="ZC10" s="165"/>
      <c r="ZD10" s="165"/>
      <c r="ZE10" s="165"/>
      <c r="ZF10" s="165"/>
      <c r="ZG10" s="165"/>
      <c r="ZH10" s="165"/>
      <c r="ZI10" s="165"/>
      <c r="ZJ10" s="165"/>
      <c r="ZK10" s="165"/>
      <c r="ZL10" s="165"/>
      <c r="ZM10" s="165"/>
      <c r="ZN10" s="165"/>
      <c r="ZO10" s="165"/>
      <c r="ZP10" s="165"/>
      <c r="ZQ10" s="165"/>
      <c r="ZR10" s="165"/>
      <c r="ZS10" s="165"/>
      <c r="ZT10" s="165"/>
      <c r="ZU10" s="165"/>
      <c r="ZV10" s="165"/>
      <c r="ZW10" s="165"/>
      <c r="ZX10" s="165"/>
      <c r="ZY10" s="165"/>
      <c r="ZZ10" s="165"/>
      <c r="AAA10" s="165"/>
      <c r="AAB10" s="165"/>
      <c r="AAC10" s="165"/>
      <c r="AAD10" s="165"/>
      <c r="AAE10" s="165"/>
      <c r="AAF10" s="165"/>
      <c r="AAG10" s="165"/>
      <c r="AAH10" s="165"/>
      <c r="AAI10" s="165"/>
      <c r="AAJ10" s="165"/>
      <c r="AAK10" s="165"/>
      <c r="AAL10" s="165"/>
      <c r="AAM10" s="165"/>
      <c r="AAN10" s="165"/>
      <c r="AAO10" s="165"/>
      <c r="AAP10" s="165"/>
      <c r="AAQ10" s="165"/>
      <c r="AAR10" s="165"/>
      <c r="AAS10" s="165"/>
      <c r="AAT10" s="165"/>
      <c r="AAU10" s="165"/>
      <c r="AAV10" s="165"/>
      <c r="AAW10" s="165"/>
      <c r="AAX10" s="165"/>
      <c r="AAY10" s="165"/>
      <c r="AAZ10" s="165"/>
      <c r="ABA10" s="165"/>
      <c r="ABB10" s="165"/>
      <c r="ABC10" s="165"/>
      <c r="ABD10" s="165"/>
      <c r="ABE10" s="165"/>
      <c r="ABF10" s="165"/>
      <c r="ABG10" s="165"/>
      <c r="ABH10" s="165"/>
      <c r="ABI10" s="165"/>
      <c r="ABJ10" s="165"/>
      <c r="ABK10" s="165"/>
      <c r="ABL10" s="165"/>
      <c r="ABM10" s="165"/>
      <c r="ABN10" s="165"/>
      <c r="ABO10" s="165"/>
      <c r="ABP10" s="165"/>
      <c r="ABQ10" s="165"/>
      <c r="ABR10" s="165"/>
      <c r="ABS10" s="165"/>
      <c r="ABT10" s="165"/>
      <c r="ABU10" s="165"/>
      <c r="ABV10" s="165"/>
      <c r="ABW10" s="165"/>
      <c r="ABX10" s="165"/>
      <c r="ABY10" s="165"/>
      <c r="ABZ10" s="165"/>
      <c r="ACA10" s="165"/>
      <c r="ACB10" s="165"/>
      <c r="ACC10" s="165"/>
      <c r="ACD10" s="165"/>
      <c r="ACE10" s="165"/>
      <c r="ACF10" s="165"/>
      <c r="ACG10" s="165"/>
      <c r="ACH10" s="165"/>
      <c r="ACI10" s="165"/>
      <c r="ACJ10" s="165"/>
      <c r="ACK10" s="165"/>
      <c r="ACL10" s="165"/>
      <c r="ACM10" s="165"/>
      <c r="ACN10" s="165"/>
      <c r="ACO10" s="165"/>
      <c r="ACP10" s="165"/>
      <c r="ACQ10" s="165"/>
      <c r="ACR10" s="165"/>
      <c r="ACS10" s="165"/>
      <c r="ACT10" s="165"/>
      <c r="ACU10" s="165"/>
      <c r="ACV10" s="165"/>
      <c r="ACW10" s="165"/>
      <c r="ACX10" s="165"/>
      <c r="ACY10" s="165"/>
      <c r="ACZ10" s="165"/>
      <c r="ADA10" s="165"/>
      <c r="ADB10" s="165"/>
      <c r="ADC10" s="165"/>
      <c r="ADD10" s="165"/>
      <c r="ADE10" s="165"/>
      <c r="ADF10" s="165"/>
      <c r="ADG10" s="165"/>
      <c r="ADH10" s="165"/>
      <c r="ADI10" s="165"/>
      <c r="ADJ10" s="165"/>
      <c r="ADK10" s="165"/>
      <c r="ADL10" s="165"/>
      <c r="ADM10" s="165"/>
      <c r="ADN10" s="165"/>
      <c r="ADO10" s="165"/>
      <c r="ADP10" s="165"/>
      <c r="ADQ10" s="165"/>
      <c r="ADR10" s="165"/>
      <c r="ADS10" s="165"/>
      <c r="ADT10" s="165"/>
      <c r="ADU10" s="165"/>
      <c r="ADV10" s="165"/>
      <c r="ADW10" s="165"/>
      <c r="ADX10" s="165"/>
      <c r="ADY10" s="165"/>
      <c r="ADZ10" s="165"/>
      <c r="AEA10" s="165"/>
      <c r="AEB10" s="165"/>
      <c r="AEC10" s="165"/>
      <c r="AED10" s="165"/>
      <c r="AEE10" s="165"/>
      <c r="AEF10" s="165"/>
      <c r="AEG10" s="165"/>
      <c r="AEH10" s="165"/>
      <c r="AEI10" s="165"/>
      <c r="AEJ10" s="165"/>
      <c r="AEK10" s="165"/>
      <c r="AEL10" s="165"/>
      <c r="AEM10" s="165"/>
      <c r="AEN10" s="165"/>
      <c r="AEO10" s="165"/>
      <c r="AEP10" s="165"/>
      <c r="AEQ10" s="165"/>
      <c r="AER10" s="165"/>
      <c r="AES10" s="165"/>
      <c r="AET10" s="165"/>
      <c r="AEU10" s="165"/>
      <c r="AEV10" s="165"/>
      <c r="AEW10" s="165"/>
      <c r="AEX10" s="165"/>
      <c r="AEY10" s="165"/>
      <c r="AEZ10" s="165"/>
      <c r="AFA10" s="165"/>
      <c r="AFB10" s="165"/>
      <c r="AFC10" s="165"/>
      <c r="AFD10" s="165"/>
      <c r="AFE10" s="165"/>
      <c r="AFF10" s="165"/>
      <c r="AFG10" s="165"/>
      <c r="AFH10" s="165"/>
      <c r="AFI10" s="165"/>
      <c r="AFJ10" s="165"/>
      <c r="AFK10" s="165"/>
      <c r="AFL10" s="165"/>
      <c r="AFM10" s="165"/>
      <c r="AFN10" s="165"/>
      <c r="AFO10" s="165"/>
      <c r="AFP10" s="165"/>
      <c r="AFQ10" s="165"/>
      <c r="AFR10" s="165"/>
      <c r="AFS10" s="165"/>
      <c r="AFT10" s="165"/>
      <c r="AFU10" s="165"/>
      <c r="AFV10" s="165"/>
      <c r="AFW10" s="165"/>
      <c r="AFX10" s="165"/>
      <c r="AFY10" s="165"/>
      <c r="AFZ10" s="165"/>
      <c r="AGA10" s="165"/>
      <c r="AGB10" s="165"/>
      <c r="AGC10" s="165"/>
      <c r="AGD10" s="165"/>
      <c r="AGE10" s="165"/>
      <c r="AGF10" s="165"/>
      <c r="AGG10" s="165"/>
      <c r="AGH10" s="165"/>
      <c r="AGI10" s="165"/>
      <c r="AGJ10" s="165"/>
      <c r="AGK10" s="165"/>
      <c r="AGL10" s="165"/>
      <c r="AGM10" s="165"/>
      <c r="AGN10" s="165"/>
      <c r="AGO10" s="165"/>
      <c r="AGP10" s="165"/>
      <c r="AGQ10" s="165"/>
      <c r="AGR10" s="165"/>
      <c r="AGS10" s="165"/>
      <c r="AGT10" s="165"/>
      <c r="AGU10" s="165"/>
      <c r="AGV10" s="165"/>
      <c r="AGW10" s="165"/>
      <c r="AGX10" s="165"/>
      <c r="AGY10" s="165"/>
      <c r="AGZ10" s="165"/>
      <c r="AHA10" s="165"/>
      <c r="AHB10" s="165"/>
      <c r="AHC10" s="165"/>
      <c r="AHD10" s="165"/>
      <c r="AHE10" s="165"/>
      <c r="AHF10" s="165"/>
      <c r="AHG10" s="165"/>
      <c r="AHH10" s="165"/>
      <c r="AHI10" s="165"/>
      <c r="AHJ10" s="165"/>
      <c r="AHK10" s="165"/>
      <c r="AHL10" s="165"/>
      <c r="AHM10" s="165"/>
      <c r="AHN10" s="165"/>
      <c r="AHO10" s="165"/>
      <c r="AHP10" s="165"/>
      <c r="AHQ10" s="165"/>
      <c r="AHR10" s="165"/>
      <c r="AHS10" s="165"/>
      <c r="AHT10" s="165"/>
      <c r="AHU10" s="165"/>
      <c r="AHV10" s="165"/>
      <c r="AHW10" s="165"/>
      <c r="AHX10" s="165"/>
      <c r="AHY10" s="165"/>
      <c r="AHZ10" s="165"/>
      <c r="AIA10" s="165"/>
      <c r="AIB10" s="165"/>
      <c r="AIC10" s="165"/>
      <c r="AID10" s="165"/>
      <c r="AIE10" s="165"/>
      <c r="AIF10" s="165"/>
      <c r="AIG10" s="165"/>
      <c r="AIH10" s="165"/>
      <c r="AII10" s="165"/>
      <c r="AIJ10" s="165"/>
      <c r="AIK10" s="165"/>
      <c r="AIL10" s="165"/>
      <c r="AIM10" s="165"/>
      <c r="AIN10" s="165"/>
      <c r="AIO10" s="165"/>
      <c r="AIP10" s="165"/>
      <c r="AIQ10" s="165"/>
      <c r="AIR10" s="165"/>
      <c r="AIS10" s="165"/>
      <c r="AIT10" s="165"/>
      <c r="AIU10" s="165"/>
      <c r="AIV10" s="165"/>
      <c r="AIW10" s="165"/>
      <c r="AIX10" s="165"/>
      <c r="AIY10" s="165"/>
      <c r="AIZ10" s="165"/>
      <c r="AJA10" s="165"/>
      <c r="AJB10" s="165"/>
      <c r="AJC10" s="165"/>
      <c r="AJD10" s="165"/>
      <c r="AJE10" s="165"/>
      <c r="AJF10" s="165"/>
      <c r="AJG10" s="165"/>
      <c r="AJH10" s="165"/>
      <c r="AJI10" s="165"/>
      <c r="AJJ10" s="165"/>
      <c r="AJK10" s="165"/>
      <c r="AJL10" s="165"/>
      <c r="AJM10" s="165"/>
      <c r="AJN10" s="165"/>
      <c r="AJO10" s="165"/>
      <c r="AJP10" s="165"/>
      <c r="AJQ10" s="165"/>
      <c r="AJR10" s="165"/>
      <c r="AJS10" s="165"/>
      <c r="AJT10" s="165"/>
      <c r="AJU10" s="165"/>
      <c r="AJV10" s="165"/>
      <c r="AJW10" s="165"/>
      <c r="AJX10" s="165"/>
      <c r="AJY10" s="165"/>
      <c r="AJZ10" s="165"/>
      <c r="AKA10" s="165"/>
      <c r="AKB10" s="165"/>
      <c r="AKC10" s="165"/>
      <c r="AKD10" s="165"/>
      <c r="AKE10" s="165"/>
      <c r="AKF10" s="165"/>
      <c r="AKG10" s="165"/>
      <c r="AKH10" s="165"/>
      <c r="AKI10" s="165"/>
      <c r="AKJ10" s="165"/>
      <c r="AKK10" s="165"/>
      <c r="AKL10" s="165"/>
      <c r="AKM10" s="165"/>
      <c r="AKN10" s="165"/>
      <c r="AKO10" s="165"/>
      <c r="AKP10" s="165"/>
      <c r="AKQ10" s="165"/>
      <c r="AKR10" s="165"/>
      <c r="AKS10" s="165"/>
      <c r="AKT10" s="165"/>
      <c r="AKU10" s="165"/>
      <c r="AKV10" s="165"/>
      <c r="AKW10" s="165"/>
      <c r="AKX10" s="165"/>
      <c r="AKY10" s="165"/>
      <c r="AKZ10" s="165"/>
      <c r="ALA10" s="165"/>
      <c r="ALB10" s="165"/>
      <c r="ALC10" s="165"/>
      <c r="ALD10" s="165"/>
      <c r="ALE10" s="165"/>
      <c r="ALF10" s="165"/>
      <c r="ALG10" s="165"/>
      <c r="ALH10" s="165"/>
      <c r="ALI10" s="165"/>
      <c r="ALJ10" s="165"/>
      <c r="ALK10" s="165"/>
      <c r="ALL10" s="165"/>
      <c r="ALM10" s="165"/>
      <c r="ALN10" s="165"/>
      <c r="ALO10" s="165"/>
      <c r="ALP10" s="165"/>
      <c r="ALQ10" s="165"/>
      <c r="ALR10" s="165"/>
      <c r="ALS10" s="165"/>
      <c r="ALT10" s="165"/>
      <c r="ALU10" s="165"/>
      <c r="ALV10" s="165"/>
      <c r="ALW10" s="165"/>
      <c r="ALX10" s="165"/>
      <c r="ALY10" s="165"/>
      <c r="ALZ10" s="165"/>
      <c r="AMA10" s="165"/>
      <c r="AMB10" s="165"/>
      <c r="AMC10" s="165"/>
      <c r="AMD10" s="165"/>
      <c r="AME10" s="165"/>
      <c r="AMF10" s="165"/>
      <c r="AMG10" s="165"/>
      <c r="AMH10" s="165"/>
      <c r="AMI10" s="165"/>
      <c r="AMJ10" s="165"/>
      <c r="AMK10" s="165"/>
      <c r="AML10" s="165"/>
      <c r="AMM10" s="165"/>
      <c r="AMN10" s="165"/>
      <c r="AMO10" s="165"/>
      <c r="AMP10" s="165"/>
      <c r="AMQ10" s="165"/>
      <c r="AMR10" s="165"/>
      <c r="AMS10" s="165"/>
      <c r="AMT10" s="165"/>
      <c r="AMU10" s="165"/>
      <c r="AMV10" s="165"/>
      <c r="AMW10" s="165"/>
      <c r="AMX10" s="165"/>
      <c r="AMY10" s="165"/>
      <c r="AMZ10" s="165"/>
      <c r="ANA10" s="165"/>
      <c r="ANB10" s="165"/>
      <c r="ANC10" s="165"/>
      <c r="AND10" s="165"/>
      <c r="ANE10" s="165"/>
      <c r="ANF10" s="165"/>
      <c r="ANG10" s="165"/>
      <c r="ANH10" s="165"/>
      <c r="ANI10" s="165"/>
      <c r="ANJ10" s="165"/>
      <c r="ANK10" s="165"/>
      <c r="ANL10" s="165"/>
      <c r="ANM10" s="165"/>
      <c r="ANN10" s="165"/>
      <c r="ANO10" s="165"/>
      <c r="ANP10" s="165"/>
      <c r="ANQ10" s="165"/>
      <c r="ANR10" s="165"/>
      <c r="ANS10" s="165"/>
      <c r="ANT10" s="165"/>
      <c r="ANU10" s="165"/>
      <c r="ANV10" s="165"/>
      <c r="ANW10" s="165"/>
      <c r="ANX10" s="165"/>
      <c r="ANY10" s="165"/>
      <c r="ANZ10" s="165"/>
      <c r="AOA10" s="165"/>
      <c r="AOB10" s="165"/>
      <c r="AOC10" s="165"/>
      <c r="AOD10" s="165"/>
      <c r="AOE10" s="165"/>
      <c r="AOF10" s="165"/>
      <c r="AOG10" s="165"/>
      <c r="AOH10" s="165"/>
      <c r="AOI10" s="165"/>
      <c r="AOJ10" s="165"/>
      <c r="AOK10" s="165"/>
      <c r="AOL10" s="165"/>
      <c r="AOM10" s="165"/>
      <c r="AON10" s="165"/>
      <c r="AOO10" s="165"/>
      <c r="AOP10" s="165"/>
      <c r="AOQ10" s="165"/>
      <c r="AOR10" s="165"/>
      <c r="AOS10" s="165"/>
      <c r="AOT10" s="165"/>
      <c r="AOU10" s="165"/>
      <c r="AOV10" s="165"/>
      <c r="AOW10" s="165"/>
      <c r="AOX10" s="165"/>
      <c r="AOY10" s="165"/>
      <c r="AOZ10" s="165"/>
      <c r="APA10" s="165"/>
      <c r="APB10" s="165"/>
      <c r="APC10" s="165"/>
      <c r="APD10" s="165"/>
      <c r="APE10" s="165"/>
      <c r="APF10" s="165"/>
      <c r="APG10" s="165"/>
      <c r="APH10" s="165"/>
      <c r="API10" s="165"/>
      <c r="APJ10" s="165"/>
      <c r="APK10" s="165"/>
      <c r="APL10" s="165"/>
      <c r="APM10" s="165"/>
      <c r="APN10" s="165"/>
      <c r="APO10" s="165"/>
      <c r="APP10" s="165"/>
      <c r="APQ10" s="165"/>
      <c r="APR10" s="165"/>
      <c r="APS10" s="165"/>
      <c r="APT10" s="165"/>
      <c r="APU10" s="165"/>
      <c r="APV10" s="165"/>
      <c r="APW10" s="165"/>
      <c r="APX10" s="165"/>
      <c r="APY10" s="165"/>
      <c r="APZ10" s="165"/>
      <c r="AQA10" s="165"/>
      <c r="AQB10" s="165"/>
      <c r="AQC10" s="165"/>
      <c r="AQD10" s="165"/>
      <c r="AQE10" s="165"/>
      <c r="AQF10" s="165"/>
      <c r="AQG10" s="165"/>
      <c r="AQH10" s="165"/>
      <c r="AQI10" s="165"/>
      <c r="AQJ10" s="165"/>
      <c r="AQK10" s="165"/>
      <c r="AQL10" s="165"/>
      <c r="AQM10" s="165"/>
      <c r="AQN10" s="165"/>
      <c r="AQO10" s="165"/>
      <c r="AQP10" s="165"/>
      <c r="AQQ10" s="165"/>
      <c r="AQR10" s="165"/>
      <c r="AQS10" s="165"/>
      <c r="AQT10" s="165"/>
      <c r="AQU10" s="165"/>
      <c r="AQV10" s="165"/>
      <c r="AQW10" s="165"/>
      <c r="AQX10" s="165"/>
      <c r="AQY10" s="165"/>
      <c r="AQZ10" s="165"/>
      <c r="ARA10" s="165"/>
      <c r="ARB10" s="165"/>
      <c r="ARC10" s="165"/>
      <c r="ARD10" s="165"/>
      <c r="ARE10" s="165"/>
      <c r="ARF10" s="165"/>
      <c r="ARG10" s="165"/>
      <c r="ARH10" s="165"/>
      <c r="ARI10" s="165"/>
      <c r="ARJ10" s="165"/>
      <c r="ARK10" s="165"/>
      <c r="ARL10" s="165"/>
      <c r="ARM10" s="165"/>
      <c r="ARN10" s="165"/>
      <c r="ARO10" s="165"/>
      <c r="ARP10" s="165"/>
      <c r="ARQ10" s="165"/>
      <c r="ARR10" s="165"/>
      <c r="ARS10" s="165"/>
      <c r="ART10" s="165"/>
      <c r="ARU10" s="165"/>
      <c r="ARV10" s="165"/>
      <c r="ARW10" s="165"/>
      <c r="ARX10" s="165"/>
      <c r="ARY10" s="165"/>
      <c r="ARZ10" s="165"/>
      <c r="ASA10" s="165"/>
      <c r="ASB10" s="165"/>
      <c r="ASC10" s="165"/>
      <c r="ASD10" s="165"/>
      <c r="ASE10" s="165"/>
      <c r="ASF10" s="165"/>
      <c r="ASG10" s="165"/>
      <c r="ASH10" s="165"/>
      <c r="ASI10" s="165"/>
      <c r="ASJ10" s="165"/>
      <c r="ASK10" s="165"/>
      <c r="ASL10" s="165"/>
      <c r="ASM10" s="165"/>
      <c r="ASN10" s="165"/>
      <c r="ASO10" s="165"/>
      <c r="ASP10" s="165"/>
      <c r="ASQ10" s="165"/>
      <c r="ASR10" s="165"/>
      <c r="ASS10" s="165"/>
      <c r="AST10" s="165"/>
      <c r="ASU10" s="165"/>
      <c r="ASV10" s="165"/>
      <c r="ASW10" s="165"/>
      <c r="ASX10" s="165"/>
      <c r="ASY10" s="165"/>
      <c r="ASZ10" s="165"/>
      <c r="ATA10" s="165"/>
      <c r="ATB10" s="165"/>
      <c r="ATC10" s="165"/>
      <c r="ATD10" s="165"/>
      <c r="ATE10" s="165"/>
      <c r="ATF10" s="165"/>
      <c r="ATG10" s="165"/>
      <c r="ATH10" s="165"/>
      <c r="ATI10" s="165"/>
      <c r="ATJ10" s="165"/>
      <c r="ATK10" s="165"/>
      <c r="ATL10" s="165"/>
      <c r="ATM10" s="165"/>
      <c r="ATN10" s="165"/>
      <c r="ATO10" s="165"/>
      <c r="ATP10" s="165"/>
      <c r="ATQ10" s="165"/>
      <c r="ATR10" s="165"/>
      <c r="ATS10" s="165"/>
      <c r="ATT10" s="165"/>
      <c r="ATU10" s="165"/>
      <c r="ATV10" s="165"/>
      <c r="ATW10" s="165"/>
      <c r="ATX10" s="165"/>
      <c r="ATY10" s="165"/>
      <c r="ATZ10" s="165"/>
      <c r="AUA10" s="165"/>
      <c r="AUB10" s="165"/>
      <c r="AUC10" s="165"/>
      <c r="AUD10" s="165"/>
      <c r="AUE10" s="165"/>
      <c r="AUF10" s="165"/>
      <c r="AUG10" s="165"/>
      <c r="AUH10" s="165"/>
      <c r="AUI10" s="165"/>
      <c r="AUJ10" s="165"/>
      <c r="AUK10" s="165"/>
      <c r="AUL10" s="165"/>
      <c r="AUM10" s="165"/>
      <c r="AUN10" s="165"/>
      <c r="AUO10" s="165"/>
      <c r="AUP10" s="165"/>
      <c r="AUQ10" s="165"/>
      <c r="AUR10" s="165"/>
      <c r="AUS10" s="165"/>
      <c r="AUT10" s="165"/>
      <c r="AUU10" s="165"/>
      <c r="AUV10" s="165"/>
      <c r="AUW10" s="165"/>
      <c r="AUX10" s="165"/>
      <c r="AUY10" s="165"/>
      <c r="AUZ10" s="165"/>
      <c r="AVA10" s="165"/>
      <c r="AVB10" s="165"/>
      <c r="AVC10" s="165"/>
      <c r="AVD10" s="165"/>
      <c r="AVE10" s="165"/>
      <c r="AVF10" s="165"/>
      <c r="AVG10" s="165"/>
      <c r="AVH10" s="165"/>
      <c r="AVI10" s="165"/>
      <c r="AVJ10" s="165"/>
      <c r="AVK10" s="165"/>
      <c r="AVL10" s="165"/>
      <c r="AVM10" s="165"/>
      <c r="AVN10" s="165"/>
      <c r="AVO10" s="165"/>
      <c r="AVP10" s="165"/>
      <c r="AVQ10" s="165"/>
      <c r="AVR10" s="165"/>
      <c r="AVS10" s="165"/>
      <c r="AVT10" s="165"/>
      <c r="AVU10" s="165"/>
      <c r="AVV10" s="165"/>
      <c r="AVW10" s="165"/>
      <c r="AVX10" s="165"/>
      <c r="AVY10" s="165"/>
      <c r="AVZ10" s="165"/>
      <c r="AWA10" s="165"/>
      <c r="AWB10" s="165"/>
      <c r="AWC10" s="165"/>
      <c r="AWD10" s="165"/>
      <c r="AWE10" s="165"/>
      <c r="AWF10" s="165"/>
      <c r="AWG10" s="165"/>
      <c r="AWH10" s="165"/>
      <c r="AWI10" s="165"/>
      <c r="AWJ10" s="165"/>
      <c r="AWK10" s="165"/>
      <c r="AWL10" s="165"/>
      <c r="AWM10" s="165"/>
      <c r="AWN10" s="165"/>
      <c r="AWO10" s="165"/>
      <c r="AWP10" s="165"/>
      <c r="AWQ10" s="165"/>
      <c r="AWR10" s="165"/>
      <c r="AWS10" s="165"/>
      <c r="AWT10" s="165"/>
      <c r="AWU10" s="165"/>
      <c r="AWV10" s="165"/>
      <c r="AWW10" s="165"/>
      <c r="AWX10" s="165"/>
      <c r="AWY10" s="165"/>
      <c r="AWZ10" s="165"/>
      <c r="AXA10" s="165"/>
      <c r="AXB10" s="165"/>
      <c r="AXC10" s="165"/>
      <c r="AXD10" s="165"/>
      <c r="AXE10" s="165"/>
      <c r="AXF10" s="165"/>
      <c r="AXG10" s="165"/>
      <c r="AXH10" s="165"/>
      <c r="AXI10" s="165"/>
      <c r="AXJ10" s="165"/>
      <c r="AXK10" s="165"/>
      <c r="AXL10" s="165"/>
      <c r="AXM10" s="165"/>
      <c r="AXN10" s="165"/>
      <c r="AXO10" s="165"/>
      <c r="AXP10" s="165"/>
      <c r="AXQ10" s="165"/>
      <c r="AXR10" s="165"/>
      <c r="AXS10" s="165"/>
      <c r="AXT10" s="165"/>
      <c r="AXU10" s="165"/>
      <c r="AXV10" s="165"/>
      <c r="AXW10" s="165"/>
      <c r="AXX10" s="165"/>
      <c r="AXY10" s="165"/>
      <c r="AXZ10" s="165"/>
      <c r="AYA10" s="165"/>
      <c r="AYB10" s="165"/>
      <c r="AYC10" s="165"/>
      <c r="AYD10" s="165"/>
      <c r="AYE10" s="165"/>
      <c r="AYF10" s="165"/>
      <c r="AYG10" s="165"/>
      <c r="AYH10" s="165"/>
      <c r="AYI10" s="165"/>
      <c r="AYJ10" s="165"/>
      <c r="AYK10" s="165"/>
      <c r="AYL10" s="165"/>
      <c r="AYM10" s="165"/>
      <c r="AYN10" s="165"/>
      <c r="AYO10" s="165"/>
      <c r="AYP10" s="165"/>
      <c r="AYQ10" s="165"/>
      <c r="AYR10" s="165"/>
      <c r="AYS10" s="165"/>
      <c r="AYT10" s="165"/>
      <c r="AYU10" s="165"/>
      <c r="AYV10" s="165"/>
      <c r="AYW10" s="165"/>
      <c r="AYX10" s="165"/>
      <c r="AYY10" s="165"/>
      <c r="AYZ10" s="165"/>
      <c r="AZA10" s="165"/>
      <c r="AZB10" s="165"/>
      <c r="AZC10" s="165"/>
      <c r="AZD10" s="165"/>
      <c r="AZE10" s="165"/>
      <c r="AZF10" s="165"/>
      <c r="AZG10" s="165"/>
      <c r="AZH10" s="165"/>
      <c r="AZI10" s="165"/>
      <c r="AZJ10" s="165"/>
      <c r="AZK10" s="165"/>
      <c r="AZL10" s="165"/>
      <c r="AZM10" s="165"/>
      <c r="AZN10" s="165"/>
      <c r="AZO10" s="165"/>
      <c r="AZP10" s="165"/>
      <c r="AZQ10" s="165"/>
      <c r="AZR10" s="165"/>
      <c r="AZS10" s="165"/>
      <c r="AZT10" s="165"/>
      <c r="AZU10" s="165"/>
      <c r="AZV10" s="165"/>
      <c r="AZW10" s="165"/>
      <c r="AZX10" s="165"/>
      <c r="AZY10" s="165"/>
      <c r="AZZ10" s="165"/>
      <c r="BAA10" s="165"/>
      <c r="BAB10" s="165"/>
      <c r="BAC10" s="165"/>
      <c r="BAD10" s="165"/>
      <c r="BAE10" s="165"/>
      <c r="BAF10" s="165"/>
      <c r="BAG10" s="165"/>
      <c r="BAH10" s="165"/>
      <c r="BAI10" s="165"/>
      <c r="BAJ10" s="165"/>
      <c r="BAK10" s="165"/>
      <c r="BAL10" s="165"/>
      <c r="BAM10" s="165"/>
      <c r="BAN10" s="165"/>
      <c r="BAO10" s="165"/>
      <c r="BAP10" s="165"/>
      <c r="BAQ10" s="165"/>
      <c r="BAR10" s="165"/>
      <c r="BAS10" s="165"/>
      <c r="BAT10" s="165"/>
      <c r="BAU10" s="165"/>
      <c r="BAV10" s="165"/>
      <c r="BAW10" s="165"/>
      <c r="BAX10" s="165"/>
      <c r="BAY10" s="165"/>
      <c r="BAZ10" s="165"/>
      <c r="BBA10" s="165"/>
      <c r="BBB10" s="165"/>
      <c r="BBC10" s="165"/>
      <c r="BBD10" s="165"/>
      <c r="BBE10" s="165"/>
      <c r="BBF10" s="165"/>
      <c r="BBG10" s="165"/>
      <c r="BBH10" s="165"/>
      <c r="BBI10" s="165"/>
      <c r="BBJ10" s="165"/>
      <c r="BBK10" s="165"/>
      <c r="BBL10" s="165"/>
      <c r="BBM10" s="165"/>
      <c r="BBN10" s="165"/>
      <c r="BBO10" s="165"/>
      <c r="BBP10" s="165"/>
      <c r="BBQ10" s="165"/>
      <c r="BBR10" s="165"/>
      <c r="BBS10" s="165"/>
      <c r="BBT10" s="165"/>
      <c r="BBU10" s="165"/>
      <c r="BBV10" s="165"/>
      <c r="BBW10" s="165"/>
      <c r="BBX10" s="165"/>
      <c r="BBY10" s="165"/>
      <c r="BBZ10" s="165"/>
      <c r="BCA10" s="165"/>
      <c r="BCB10" s="165"/>
      <c r="BCC10" s="165"/>
      <c r="BCD10" s="165"/>
      <c r="BCE10" s="165"/>
      <c r="BCF10" s="165"/>
      <c r="BCG10" s="165"/>
      <c r="BCH10" s="165"/>
      <c r="BCI10" s="165"/>
      <c r="BCJ10" s="165"/>
      <c r="BCK10" s="165"/>
      <c r="BCL10" s="165"/>
      <c r="BCM10" s="165"/>
      <c r="BCN10" s="165"/>
      <c r="BCO10" s="165"/>
      <c r="BCP10" s="165"/>
      <c r="BCQ10" s="165"/>
      <c r="BCR10" s="165"/>
      <c r="BCS10" s="165"/>
      <c r="BCT10" s="165"/>
      <c r="BCU10" s="165"/>
      <c r="BCV10" s="165"/>
      <c r="BCW10" s="165"/>
      <c r="BCX10" s="165"/>
      <c r="BCY10" s="165"/>
      <c r="BCZ10" s="165"/>
      <c r="BDA10" s="165"/>
      <c r="BDB10" s="165"/>
      <c r="BDC10" s="165"/>
      <c r="BDD10" s="165"/>
      <c r="BDE10" s="165"/>
      <c r="BDF10" s="165"/>
      <c r="BDG10" s="165"/>
      <c r="BDH10" s="165"/>
      <c r="BDI10" s="165"/>
      <c r="BDJ10" s="165"/>
      <c r="BDK10" s="165"/>
      <c r="BDL10" s="165"/>
      <c r="BDM10" s="165"/>
      <c r="BDN10" s="165"/>
      <c r="BDO10" s="165"/>
      <c r="BDP10" s="165"/>
      <c r="BDQ10" s="165"/>
      <c r="BDR10" s="165"/>
      <c r="BDS10" s="165"/>
      <c r="BDT10" s="165"/>
      <c r="BDU10" s="165"/>
      <c r="BDV10" s="165"/>
      <c r="BDW10" s="165"/>
      <c r="BDX10" s="165"/>
      <c r="BDY10" s="165"/>
      <c r="BDZ10" s="165"/>
      <c r="BEA10" s="165"/>
      <c r="BEB10" s="165"/>
      <c r="BEC10" s="165"/>
      <c r="BED10" s="165"/>
      <c r="BEE10" s="165"/>
      <c r="BEF10" s="165"/>
      <c r="BEG10" s="165"/>
      <c r="BEH10" s="165"/>
      <c r="BEI10" s="165"/>
      <c r="BEJ10" s="165"/>
      <c r="BEK10" s="165"/>
      <c r="BEL10" s="165"/>
      <c r="BEM10" s="165"/>
      <c r="BEN10" s="165"/>
      <c r="BEO10" s="165"/>
      <c r="BEP10" s="165"/>
      <c r="BEQ10" s="165"/>
      <c r="BER10" s="165"/>
      <c r="BES10" s="165"/>
      <c r="BET10" s="165"/>
      <c r="BEU10" s="165"/>
      <c r="BEV10" s="165"/>
      <c r="BEW10" s="165"/>
      <c r="BEX10" s="165"/>
      <c r="BEY10" s="165"/>
      <c r="BEZ10" s="165"/>
      <c r="BFA10" s="165"/>
      <c r="BFB10" s="165"/>
      <c r="BFC10" s="165"/>
      <c r="BFD10" s="165"/>
      <c r="BFE10" s="165"/>
      <c r="BFF10" s="165"/>
      <c r="BFG10" s="165"/>
      <c r="BFH10" s="165"/>
      <c r="BFI10" s="165"/>
      <c r="BFJ10" s="165"/>
      <c r="BFK10" s="165"/>
      <c r="BFL10" s="165"/>
      <c r="BFM10" s="165"/>
      <c r="BFN10" s="165"/>
      <c r="BFO10" s="165"/>
      <c r="BFP10" s="165"/>
      <c r="BFQ10" s="165"/>
      <c r="BFR10" s="165"/>
      <c r="BFS10" s="165"/>
      <c r="BFT10" s="165"/>
      <c r="BFU10" s="165"/>
      <c r="BFV10" s="165"/>
      <c r="BFW10" s="165"/>
      <c r="BFX10" s="165"/>
      <c r="BFY10" s="165"/>
      <c r="BFZ10" s="165"/>
      <c r="BGA10" s="165"/>
      <c r="BGB10" s="165"/>
      <c r="BGC10" s="165"/>
      <c r="BGD10" s="165"/>
      <c r="BGE10" s="165"/>
      <c r="BGF10" s="165"/>
      <c r="BGG10" s="165"/>
      <c r="BGH10" s="165"/>
      <c r="BGI10" s="165"/>
      <c r="BGJ10" s="165"/>
      <c r="BGK10" s="165"/>
      <c r="BGL10" s="165"/>
      <c r="BGM10" s="165"/>
      <c r="BGN10" s="165"/>
      <c r="BGO10" s="165"/>
      <c r="BGP10" s="165"/>
      <c r="BGQ10" s="165"/>
      <c r="BGR10" s="165"/>
      <c r="BGS10" s="165"/>
      <c r="BGT10" s="165"/>
      <c r="BGU10" s="165"/>
      <c r="BGV10" s="165"/>
      <c r="BGW10" s="165"/>
      <c r="BGX10" s="165"/>
      <c r="BGY10" s="165"/>
      <c r="BGZ10" s="165"/>
      <c r="BHA10" s="165"/>
      <c r="BHB10" s="165"/>
      <c r="BHC10" s="165"/>
      <c r="BHD10" s="165"/>
      <c r="BHE10" s="165"/>
      <c r="BHF10" s="165"/>
      <c r="BHG10" s="165"/>
      <c r="BHH10" s="165"/>
      <c r="BHI10" s="165"/>
      <c r="BHJ10" s="165"/>
      <c r="BHK10" s="165"/>
      <c r="BHL10" s="165"/>
      <c r="BHM10" s="165"/>
      <c r="BHN10" s="165"/>
      <c r="BHO10" s="165"/>
      <c r="BHP10" s="165"/>
      <c r="BHQ10" s="165"/>
      <c r="BHR10" s="165"/>
      <c r="BHS10" s="165"/>
      <c r="BHT10" s="165"/>
      <c r="BHU10" s="165"/>
      <c r="BHV10" s="165"/>
      <c r="BHW10" s="165"/>
      <c r="BHX10" s="165"/>
      <c r="BHY10" s="165"/>
      <c r="BHZ10" s="165"/>
      <c r="BIA10" s="165"/>
      <c r="BIB10" s="165"/>
      <c r="BIC10" s="165"/>
      <c r="BID10" s="165"/>
      <c r="BIE10" s="165"/>
      <c r="BIF10" s="165"/>
      <c r="BIG10" s="165"/>
      <c r="BIH10" s="165"/>
      <c r="BII10" s="165"/>
      <c r="BIJ10" s="165"/>
      <c r="BIK10" s="165"/>
      <c r="BIL10" s="165"/>
      <c r="BIM10" s="165"/>
      <c r="BIN10" s="165"/>
      <c r="BIO10" s="165"/>
      <c r="BIP10" s="165"/>
      <c r="BIQ10" s="165"/>
      <c r="BIR10" s="165"/>
      <c r="BIS10" s="165"/>
      <c r="BIT10" s="165"/>
      <c r="BIU10" s="165"/>
      <c r="BIV10" s="165"/>
      <c r="BIW10" s="165"/>
      <c r="BIX10" s="165"/>
      <c r="BIY10" s="165"/>
      <c r="BIZ10" s="165"/>
      <c r="BJA10" s="165"/>
      <c r="BJB10" s="165"/>
      <c r="BJC10" s="165"/>
      <c r="BJD10" s="165"/>
      <c r="BJE10" s="165"/>
      <c r="BJF10" s="165"/>
      <c r="BJG10" s="165"/>
      <c r="BJH10" s="165"/>
      <c r="BJI10" s="165"/>
      <c r="BJJ10" s="165"/>
      <c r="BJK10" s="165"/>
      <c r="BJL10" s="165"/>
      <c r="BJM10" s="165"/>
      <c r="BJN10" s="165"/>
      <c r="BJO10" s="165"/>
      <c r="BJP10" s="165"/>
      <c r="BJQ10" s="165"/>
      <c r="BJR10" s="165"/>
      <c r="BJS10" s="165"/>
      <c r="BJT10" s="165"/>
      <c r="BJU10" s="165"/>
      <c r="BJV10" s="165"/>
      <c r="BJW10" s="165"/>
      <c r="BJX10" s="165"/>
      <c r="BJY10" s="165"/>
      <c r="BJZ10" s="165"/>
      <c r="BKA10" s="165"/>
      <c r="BKB10" s="165"/>
      <c r="BKC10" s="165"/>
      <c r="BKD10" s="165"/>
      <c r="BKE10" s="165"/>
      <c r="BKF10" s="165"/>
      <c r="BKG10" s="165"/>
      <c r="BKH10" s="165"/>
      <c r="BKI10" s="165"/>
      <c r="BKJ10" s="165"/>
      <c r="BKK10" s="165"/>
      <c r="BKL10" s="165"/>
      <c r="BKM10" s="165"/>
      <c r="BKN10" s="165"/>
      <c r="BKO10" s="165"/>
      <c r="BKP10" s="165"/>
      <c r="BKQ10" s="165"/>
      <c r="BKR10" s="165"/>
      <c r="BKS10" s="165"/>
      <c r="BKT10" s="165"/>
      <c r="BKU10" s="165"/>
      <c r="BKV10" s="165"/>
      <c r="BKW10" s="165"/>
      <c r="BKX10" s="165"/>
      <c r="BKY10" s="165"/>
      <c r="BKZ10" s="165"/>
      <c r="BLA10" s="165"/>
      <c r="BLB10" s="165"/>
      <c r="BLC10" s="165"/>
      <c r="BLD10" s="165"/>
      <c r="BLE10" s="165"/>
      <c r="BLF10" s="165"/>
      <c r="BLG10" s="165"/>
      <c r="BLH10" s="165"/>
      <c r="BLI10" s="165"/>
      <c r="BLJ10" s="165"/>
      <c r="BLK10" s="165"/>
      <c r="BLL10" s="165"/>
      <c r="BLM10" s="165"/>
      <c r="BLN10" s="165"/>
      <c r="BLO10" s="165"/>
      <c r="BLP10" s="165"/>
      <c r="BLQ10" s="165"/>
      <c r="BLR10" s="165"/>
      <c r="BLS10" s="165"/>
      <c r="BLT10" s="165"/>
      <c r="BLU10" s="165"/>
      <c r="BLV10" s="165"/>
      <c r="BLW10" s="165"/>
      <c r="BLX10" s="165"/>
      <c r="BLY10" s="165"/>
      <c r="BLZ10" s="165"/>
      <c r="BMA10" s="165"/>
      <c r="BMB10" s="165"/>
      <c r="BMC10" s="165"/>
      <c r="BMD10" s="165"/>
      <c r="BME10" s="165"/>
      <c r="BMF10" s="165"/>
      <c r="BMG10" s="165"/>
      <c r="BMH10" s="165"/>
      <c r="BMI10" s="165"/>
      <c r="BMJ10" s="165"/>
      <c r="BMK10" s="165"/>
      <c r="BML10" s="165"/>
      <c r="BMM10" s="165"/>
      <c r="BMN10" s="165"/>
      <c r="BMO10" s="165"/>
      <c r="BMP10" s="165"/>
      <c r="BMQ10" s="165"/>
      <c r="BMR10" s="165"/>
      <c r="BMS10" s="165"/>
      <c r="BMT10" s="165"/>
      <c r="BMU10" s="165"/>
      <c r="BMV10" s="165"/>
      <c r="BMW10" s="165"/>
      <c r="BMX10" s="165"/>
      <c r="BMY10" s="165"/>
      <c r="BMZ10" s="165"/>
      <c r="BNA10" s="165"/>
      <c r="BNB10" s="165"/>
      <c r="BNC10" s="165"/>
      <c r="BND10" s="165"/>
      <c r="BNE10" s="165"/>
      <c r="BNF10" s="165"/>
      <c r="BNG10" s="165"/>
      <c r="BNH10" s="165"/>
      <c r="BNI10" s="165"/>
      <c r="BNJ10" s="165"/>
      <c r="BNK10" s="165"/>
      <c r="BNL10" s="165"/>
      <c r="BNM10" s="165"/>
      <c r="BNN10" s="165"/>
      <c r="BNO10" s="165"/>
      <c r="BNP10" s="165"/>
      <c r="BNQ10" s="165"/>
      <c r="BNR10" s="165"/>
      <c r="BNS10" s="165"/>
      <c r="BNT10" s="165"/>
      <c r="BNU10" s="165"/>
      <c r="BNV10" s="165"/>
      <c r="BNW10" s="165"/>
      <c r="BNX10" s="165"/>
      <c r="BNY10" s="165"/>
      <c r="BNZ10" s="165"/>
      <c r="BOA10" s="165"/>
      <c r="BOB10" s="165"/>
      <c r="BOC10" s="165"/>
      <c r="BOD10" s="165"/>
      <c r="BOE10" s="165"/>
      <c r="BOF10" s="165"/>
      <c r="BOG10" s="165"/>
      <c r="BOH10" s="165"/>
      <c r="BOI10" s="165"/>
      <c r="BOJ10" s="165"/>
      <c r="BOK10" s="165"/>
      <c r="BOL10" s="165"/>
      <c r="BOM10" s="165"/>
      <c r="BON10" s="165"/>
      <c r="BOO10" s="165"/>
      <c r="BOP10" s="165"/>
      <c r="BOQ10" s="165"/>
      <c r="BOR10" s="165"/>
      <c r="BOS10" s="165"/>
      <c r="BOT10" s="165"/>
      <c r="BOU10" s="165"/>
      <c r="BOV10" s="165"/>
      <c r="BOW10" s="165"/>
      <c r="BOX10" s="165"/>
      <c r="BOY10" s="165"/>
      <c r="BOZ10" s="165"/>
      <c r="BPA10" s="165"/>
      <c r="BPB10" s="165"/>
      <c r="BPC10" s="165"/>
      <c r="BPD10" s="165"/>
      <c r="BPE10" s="165"/>
      <c r="BPF10" s="165"/>
      <c r="BPG10" s="165"/>
      <c r="BPH10" s="165"/>
      <c r="BPI10" s="165"/>
      <c r="BPJ10" s="165"/>
      <c r="BPK10" s="165"/>
      <c r="BPL10" s="165"/>
      <c r="BPM10" s="165"/>
      <c r="BPN10" s="165"/>
      <c r="BPO10" s="165"/>
      <c r="BPP10" s="165"/>
      <c r="BPQ10" s="165"/>
      <c r="BPR10" s="165"/>
      <c r="BPS10" s="165"/>
      <c r="BPT10" s="165"/>
      <c r="BPU10" s="165"/>
      <c r="BPV10" s="165"/>
      <c r="BPW10" s="165"/>
      <c r="BPX10" s="165"/>
      <c r="BPY10" s="165"/>
      <c r="BPZ10" s="165"/>
      <c r="BQA10" s="165"/>
      <c r="BQB10" s="165"/>
      <c r="BQC10" s="165"/>
      <c r="BQD10" s="165"/>
      <c r="BQE10" s="165"/>
      <c r="BQF10" s="165"/>
      <c r="BQG10" s="165"/>
      <c r="BQH10" s="165"/>
      <c r="BQI10" s="165"/>
      <c r="BQJ10" s="165"/>
      <c r="BQK10" s="165"/>
      <c r="BQL10" s="165"/>
      <c r="BQM10" s="165"/>
      <c r="BQN10" s="165"/>
      <c r="BQO10" s="165"/>
      <c r="BQP10" s="165"/>
      <c r="BQQ10" s="165"/>
      <c r="BQR10" s="165"/>
      <c r="BQS10" s="165"/>
      <c r="BQT10" s="165"/>
      <c r="BQU10" s="165"/>
      <c r="BQV10" s="165"/>
      <c r="BQW10" s="165"/>
      <c r="BQX10" s="165"/>
      <c r="BQY10" s="165"/>
      <c r="BQZ10" s="165"/>
      <c r="BRA10" s="165"/>
      <c r="BRB10" s="165"/>
      <c r="BRC10" s="165"/>
      <c r="BRD10" s="165"/>
      <c r="BRE10" s="165"/>
      <c r="BRF10" s="165"/>
      <c r="BRG10" s="165"/>
      <c r="BRH10" s="165"/>
      <c r="BRI10" s="165"/>
      <c r="BRJ10" s="165"/>
      <c r="BRK10" s="165"/>
      <c r="BRL10" s="165"/>
      <c r="BRM10" s="165"/>
      <c r="BRN10" s="165"/>
      <c r="BRO10" s="165"/>
      <c r="BRP10" s="165"/>
      <c r="BRQ10" s="165"/>
      <c r="BRR10" s="165"/>
      <c r="BRS10" s="165"/>
      <c r="BRT10" s="165"/>
      <c r="BRU10" s="165"/>
      <c r="BRV10" s="165"/>
      <c r="BRW10" s="165"/>
      <c r="BRX10" s="165"/>
      <c r="BRY10" s="165"/>
      <c r="BRZ10" s="165"/>
      <c r="BSA10" s="165"/>
      <c r="BSB10" s="165"/>
      <c r="BSC10" s="165"/>
      <c r="BSD10" s="165"/>
      <c r="BSE10" s="165"/>
      <c r="BSF10" s="165"/>
      <c r="BSG10" s="165"/>
      <c r="BSH10" s="165"/>
      <c r="BSI10" s="165"/>
      <c r="BSJ10" s="165"/>
      <c r="BSK10" s="165"/>
      <c r="BSL10" s="165"/>
      <c r="BSM10" s="165"/>
      <c r="BSN10" s="165"/>
      <c r="BSO10" s="165"/>
      <c r="BSP10" s="165"/>
      <c r="BSQ10" s="165"/>
      <c r="BSR10" s="165"/>
      <c r="BSS10" s="165"/>
      <c r="BST10" s="165"/>
      <c r="BSU10" s="165"/>
      <c r="BSV10" s="165"/>
      <c r="BSW10" s="165"/>
      <c r="BSX10" s="165"/>
      <c r="BSY10" s="165"/>
      <c r="BSZ10" s="165"/>
      <c r="BTA10" s="165"/>
      <c r="BTB10" s="165"/>
      <c r="BTC10" s="165"/>
      <c r="BTD10" s="165"/>
      <c r="BTE10" s="165"/>
      <c r="BTF10" s="165"/>
      <c r="BTG10" s="165"/>
      <c r="BTH10" s="165"/>
      <c r="BTI10" s="165"/>
      <c r="BTJ10" s="165"/>
      <c r="BTK10" s="165"/>
      <c r="BTL10" s="165"/>
      <c r="BTM10" s="165"/>
      <c r="BTN10" s="165"/>
      <c r="BTO10" s="165"/>
      <c r="BTP10" s="165"/>
      <c r="BTQ10" s="165"/>
      <c r="BTR10" s="165"/>
      <c r="BTS10" s="165"/>
      <c r="BTT10" s="165"/>
      <c r="BTU10" s="165"/>
      <c r="BTV10" s="165"/>
      <c r="BTW10" s="165"/>
      <c r="BTX10" s="165"/>
      <c r="BTY10" s="165"/>
      <c r="BTZ10" s="165"/>
      <c r="BUA10" s="165"/>
      <c r="BUB10" s="165"/>
      <c r="BUC10" s="165"/>
      <c r="BUD10" s="165"/>
      <c r="BUE10" s="165"/>
      <c r="BUF10" s="165"/>
      <c r="BUG10" s="165"/>
      <c r="BUH10" s="165"/>
      <c r="BUI10" s="165"/>
      <c r="BUJ10" s="165"/>
      <c r="BUK10" s="165"/>
      <c r="BUL10" s="165"/>
      <c r="BUM10" s="165"/>
      <c r="BUN10" s="165"/>
      <c r="BUO10" s="165"/>
      <c r="BUP10" s="165"/>
      <c r="BUQ10" s="165"/>
      <c r="BUR10" s="165"/>
      <c r="BUS10" s="165"/>
      <c r="BUT10" s="165"/>
      <c r="BUU10" s="165"/>
      <c r="BUV10" s="165"/>
      <c r="BUW10" s="165"/>
      <c r="BUX10" s="165"/>
      <c r="BUY10" s="165"/>
      <c r="BUZ10" s="165"/>
      <c r="BVA10" s="165"/>
      <c r="BVB10" s="165"/>
      <c r="BVC10" s="165"/>
      <c r="BVD10" s="165"/>
      <c r="BVE10" s="165"/>
      <c r="BVF10" s="165"/>
      <c r="BVG10" s="165"/>
      <c r="BVH10" s="165"/>
      <c r="BVI10" s="165"/>
      <c r="BVJ10" s="165"/>
      <c r="BVK10" s="165"/>
      <c r="BVL10" s="165"/>
      <c r="BVM10" s="165"/>
      <c r="BVN10" s="165"/>
      <c r="BVO10" s="165"/>
      <c r="BVP10" s="165"/>
      <c r="BVQ10" s="165"/>
      <c r="BVR10" s="165"/>
      <c r="BVS10" s="165"/>
      <c r="BVT10" s="165"/>
      <c r="BVU10" s="165"/>
      <c r="BVV10" s="165"/>
      <c r="BVW10" s="165"/>
      <c r="BVX10" s="165"/>
      <c r="BVY10" s="165"/>
      <c r="BVZ10" s="165"/>
      <c r="BWA10" s="165"/>
      <c r="BWB10" s="165"/>
      <c r="BWC10" s="165"/>
      <c r="BWD10" s="165"/>
      <c r="BWE10" s="165"/>
      <c r="BWF10" s="165"/>
      <c r="BWG10" s="165"/>
      <c r="BWH10" s="165"/>
      <c r="BWI10" s="165"/>
      <c r="BWJ10" s="165"/>
      <c r="BWK10" s="165"/>
      <c r="BWL10" s="165"/>
      <c r="BWM10" s="165"/>
      <c r="BWN10" s="165"/>
      <c r="BWO10" s="165"/>
      <c r="BWP10" s="165"/>
      <c r="BWQ10" s="165"/>
      <c r="BWR10" s="165"/>
      <c r="BWS10" s="165"/>
      <c r="BWT10" s="165"/>
      <c r="BWU10" s="165"/>
      <c r="BWV10" s="165"/>
      <c r="BWW10" s="165"/>
      <c r="BWX10" s="165"/>
      <c r="BWY10" s="165"/>
      <c r="BWZ10" s="165"/>
      <c r="BXA10" s="165"/>
      <c r="BXB10" s="165"/>
      <c r="BXC10" s="165"/>
      <c r="BXD10" s="165"/>
      <c r="BXE10" s="165"/>
      <c r="BXF10" s="165"/>
      <c r="BXG10" s="165"/>
      <c r="BXH10" s="165"/>
      <c r="BXI10" s="165"/>
      <c r="BXJ10" s="165"/>
      <c r="BXK10" s="165"/>
      <c r="BXL10" s="165"/>
      <c r="BXM10" s="165"/>
      <c r="BXN10" s="165"/>
      <c r="BXO10" s="165"/>
      <c r="BXP10" s="165"/>
      <c r="BXQ10" s="165"/>
      <c r="BXR10" s="165"/>
      <c r="BXS10" s="165"/>
      <c r="BXT10" s="165"/>
      <c r="BXU10" s="165"/>
      <c r="BXV10" s="165"/>
      <c r="BXW10" s="165"/>
      <c r="BXX10" s="165"/>
      <c r="BXY10" s="165"/>
      <c r="BXZ10" s="165"/>
      <c r="BYA10" s="165"/>
      <c r="BYB10" s="165"/>
      <c r="BYC10" s="165"/>
      <c r="BYD10" s="165"/>
      <c r="BYE10" s="165"/>
      <c r="BYF10" s="165"/>
      <c r="BYG10" s="165"/>
      <c r="BYH10" s="165"/>
      <c r="BYI10" s="165"/>
      <c r="BYJ10" s="165"/>
      <c r="BYK10" s="165"/>
      <c r="BYL10" s="165"/>
      <c r="BYM10" s="165"/>
      <c r="BYN10" s="165"/>
      <c r="BYO10" s="165"/>
      <c r="BYP10" s="165"/>
      <c r="BYQ10" s="165"/>
      <c r="BYR10" s="165"/>
      <c r="BYS10" s="165"/>
      <c r="BYT10" s="165"/>
      <c r="BYU10" s="165"/>
      <c r="BYV10" s="165"/>
      <c r="BYW10" s="165"/>
      <c r="BYX10" s="165"/>
      <c r="BYY10" s="165"/>
      <c r="BYZ10" s="165"/>
      <c r="BZA10" s="165"/>
      <c r="BZB10" s="165"/>
      <c r="BZC10" s="165"/>
      <c r="BZD10" s="165"/>
      <c r="BZE10" s="165"/>
      <c r="BZF10" s="165"/>
      <c r="BZG10" s="165"/>
      <c r="BZH10" s="165"/>
      <c r="BZI10" s="165"/>
      <c r="BZJ10" s="165"/>
      <c r="BZK10" s="165"/>
      <c r="BZL10" s="165"/>
      <c r="BZM10" s="165"/>
      <c r="BZN10" s="165"/>
      <c r="BZO10" s="165"/>
      <c r="BZP10" s="165"/>
      <c r="BZQ10" s="165"/>
      <c r="BZR10" s="165"/>
      <c r="BZS10" s="165"/>
      <c r="BZT10" s="165"/>
      <c r="BZU10" s="165"/>
      <c r="BZV10" s="165"/>
      <c r="BZW10" s="165"/>
      <c r="BZX10" s="165"/>
      <c r="BZY10" s="165"/>
      <c r="BZZ10" s="165"/>
      <c r="CAA10" s="165"/>
      <c r="CAB10" s="165"/>
      <c r="CAC10" s="165"/>
      <c r="CAD10" s="165"/>
      <c r="CAE10" s="165"/>
      <c r="CAF10" s="165"/>
      <c r="CAG10" s="165"/>
      <c r="CAH10" s="165"/>
      <c r="CAI10" s="165"/>
      <c r="CAJ10" s="165"/>
      <c r="CAK10" s="165"/>
      <c r="CAL10" s="165"/>
      <c r="CAM10" s="165"/>
      <c r="CAN10" s="165"/>
      <c r="CAO10" s="165"/>
      <c r="CAP10" s="165"/>
      <c r="CAQ10" s="165"/>
      <c r="CAR10" s="165"/>
      <c r="CAS10" s="165"/>
      <c r="CAT10" s="165"/>
      <c r="CAU10" s="165"/>
      <c r="CAV10" s="165"/>
      <c r="CAW10" s="165"/>
      <c r="CAX10" s="165"/>
      <c r="CAY10" s="165"/>
      <c r="CAZ10" s="165"/>
      <c r="CBA10" s="165"/>
      <c r="CBB10" s="165"/>
      <c r="CBC10" s="165"/>
      <c r="CBD10" s="165"/>
      <c r="CBE10" s="165"/>
      <c r="CBF10" s="165"/>
      <c r="CBG10" s="165"/>
      <c r="CBH10" s="165"/>
      <c r="CBI10" s="165"/>
      <c r="CBJ10" s="165"/>
      <c r="CBK10" s="165"/>
      <c r="CBL10" s="165"/>
      <c r="CBM10" s="165"/>
      <c r="CBN10" s="165"/>
      <c r="CBO10" s="165"/>
      <c r="CBP10" s="165"/>
      <c r="CBQ10" s="165"/>
      <c r="CBR10" s="165"/>
      <c r="CBS10" s="165"/>
      <c r="CBT10" s="165"/>
      <c r="CBU10" s="165"/>
      <c r="CBV10" s="165"/>
      <c r="CBW10" s="165"/>
      <c r="CBX10" s="165"/>
      <c r="CBY10" s="165"/>
      <c r="CBZ10" s="165"/>
      <c r="CCA10" s="165"/>
      <c r="CCB10" s="165"/>
      <c r="CCC10" s="165"/>
      <c r="CCD10" s="165"/>
      <c r="CCE10" s="165"/>
      <c r="CCF10" s="165"/>
      <c r="CCG10" s="165"/>
      <c r="CCH10" s="165"/>
      <c r="CCI10" s="165"/>
      <c r="CCJ10" s="165"/>
      <c r="CCK10" s="165"/>
      <c r="CCL10" s="165"/>
      <c r="CCM10" s="165"/>
      <c r="CCN10" s="165"/>
      <c r="CCO10" s="165"/>
      <c r="CCP10" s="165"/>
      <c r="CCQ10" s="165"/>
      <c r="CCR10" s="165"/>
      <c r="CCS10" s="165"/>
      <c r="CCT10" s="165"/>
      <c r="CCU10" s="165"/>
      <c r="CCV10" s="165"/>
      <c r="CCW10" s="165"/>
      <c r="CCX10" s="165"/>
      <c r="CCY10" s="165"/>
      <c r="CCZ10" s="165"/>
      <c r="CDA10" s="165"/>
      <c r="CDB10" s="165"/>
      <c r="CDC10" s="165"/>
      <c r="CDD10" s="165"/>
      <c r="CDE10" s="165"/>
      <c r="CDF10" s="165"/>
      <c r="CDG10" s="165"/>
      <c r="CDH10" s="165"/>
      <c r="CDI10" s="165"/>
      <c r="CDJ10" s="165"/>
      <c r="CDK10" s="165"/>
      <c r="CDL10" s="165"/>
      <c r="CDM10" s="165"/>
      <c r="CDN10" s="165"/>
      <c r="CDO10" s="165"/>
      <c r="CDP10" s="165"/>
      <c r="CDQ10" s="165"/>
      <c r="CDR10" s="165"/>
      <c r="CDS10" s="165"/>
      <c r="CDT10" s="165"/>
      <c r="CDU10" s="165"/>
      <c r="CDV10" s="165"/>
      <c r="CDW10" s="165"/>
      <c r="CDX10" s="165"/>
      <c r="CDY10" s="165"/>
      <c r="CDZ10" s="165"/>
      <c r="CEA10" s="165"/>
      <c r="CEB10" s="165"/>
      <c r="CEC10" s="165"/>
      <c r="CED10" s="165"/>
      <c r="CEE10" s="165"/>
      <c r="CEF10" s="165"/>
      <c r="CEG10" s="165"/>
      <c r="CEH10" s="165"/>
      <c r="CEI10" s="165"/>
      <c r="CEJ10" s="165"/>
      <c r="CEK10" s="165"/>
      <c r="CEL10" s="165"/>
      <c r="CEM10" s="165"/>
      <c r="CEN10" s="165"/>
      <c r="CEO10" s="165"/>
      <c r="CEP10" s="165"/>
      <c r="CEQ10" s="165"/>
      <c r="CER10" s="165"/>
      <c r="CES10" s="165"/>
      <c r="CET10" s="165"/>
      <c r="CEU10" s="165"/>
      <c r="CEV10" s="165"/>
      <c r="CEW10" s="165"/>
      <c r="CEX10" s="165"/>
      <c r="CEY10" s="165"/>
      <c r="CEZ10" s="165"/>
      <c r="CFA10" s="165"/>
      <c r="CFB10" s="165"/>
      <c r="CFC10" s="165"/>
      <c r="CFD10" s="165"/>
      <c r="CFE10" s="165"/>
      <c r="CFF10" s="165"/>
      <c r="CFG10" s="165"/>
      <c r="CFH10" s="165"/>
      <c r="CFI10" s="165"/>
      <c r="CFJ10" s="165"/>
      <c r="CFK10" s="165"/>
      <c r="CFL10" s="165"/>
      <c r="CFM10" s="165"/>
      <c r="CFN10" s="165"/>
      <c r="CFO10" s="165"/>
      <c r="CFP10" s="165"/>
      <c r="CFQ10" s="165"/>
      <c r="CFR10" s="165"/>
      <c r="CFS10" s="165"/>
      <c r="CFT10" s="165"/>
      <c r="CFU10" s="165"/>
      <c r="CFV10" s="165"/>
      <c r="CFW10" s="165"/>
      <c r="CFX10" s="165"/>
      <c r="CFY10" s="165"/>
      <c r="CFZ10" s="165"/>
      <c r="CGA10" s="165"/>
      <c r="CGB10" s="165"/>
      <c r="CGC10" s="165"/>
      <c r="CGD10" s="165"/>
      <c r="CGE10" s="165"/>
      <c r="CGF10" s="165"/>
      <c r="CGG10" s="165"/>
      <c r="CGH10" s="165"/>
      <c r="CGI10" s="165"/>
      <c r="CGJ10" s="165"/>
      <c r="CGK10" s="165"/>
      <c r="CGL10" s="165"/>
      <c r="CGM10" s="165"/>
      <c r="CGN10" s="165"/>
      <c r="CGO10" s="165"/>
      <c r="CGP10" s="165"/>
      <c r="CGQ10" s="165"/>
      <c r="CGR10" s="165"/>
      <c r="CGS10" s="165"/>
      <c r="CGT10" s="165"/>
      <c r="CGU10" s="165"/>
      <c r="CGV10" s="165"/>
      <c r="CGW10" s="165"/>
      <c r="CGX10" s="165"/>
      <c r="CGY10" s="165"/>
      <c r="CGZ10" s="165"/>
      <c r="CHA10" s="165"/>
      <c r="CHB10" s="165"/>
      <c r="CHC10" s="165"/>
      <c r="CHD10" s="165"/>
      <c r="CHE10" s="165"/>
      <c r="CHF10" s="165"/>
      <c r="CHG10" s="165"/>
      <c r="CHH10" s="165"/>
      <c r="CHI10" s="165"/>
      <c r="CHJ10" s="165"/>
      <c r="CHK10" s="165"/>
      <c r="CHL10" s="165"/>
      <c r="CHM10" s="165"/>
      <c r="CHN10" s="165"/>
      <c r="CHO10" s="165"/>
      <c r="CHP10" s="165"/>
      <c r="CHQ10" s="165"/>
      <c r="CHR10" s="165"/>
      <c r="CHS10" s="165"/>
      <c r="CHT10" s="165"/>
      <c r="CHU10" s="165"/>
      <c r="CHV10" s="165"/>
      <c r="CHW10" s="165"/>
      <c r="CHX10" s="165"/>
      <c r="CHY10" s="165"/>
      <c r="CHZ10" s="165"/>
      <c r="CIA10" s="165"/>
      <c r="CIB10" s="165"/>
      <c r="CIC10" s="165"/>
      <c r="CID10" s="165"/>
      <c r="CIE10" s="165"/>
      <c r="CIF10" s="165"/>
      <c r="CIG10" s="165"/>
      <c r="CIH10" s="165"/>
      <c r="CII10" s="165"/>
      <c r="CIJ10" s="165"/>
      <c r="CIK10" s="165"/>
      <c r="CIL10" s="165"/>
      <c r="CIM10" s="165"/>
      <c r="CIN10" s="165"/>
      <c r="CIO10" s="165"/>
      <c r="CIP10" s="165"/>
      <c r="CIQ10" s="165"/>
      <c r="CIR10" s="165"/>
      <c r="CIS10" s="165"/>
      <c r="CIT10" s="165"/>
      <c r="CIU10" s="165"/>
      <c r="CIV10" s="165"/>
      <c r="CIW10" s="165"/>
      <c r="CIX10" s="165"/>
      <c r="CIY10" s="165"/>
      <c r="CIZ10" s="165"/>
      <c r="CJA10" s="165"/>
      <c r="CJB10" s="165"/>
      <c r="CJC10" s="165"/>
      <c r="CJD10" s="165"/>
      <c r="CJE10" s="165"/>
      <c r="CJF10" s="165"/>
      <c r="CJG10" s="165"/>
      <c r="CJH10" s="165"/>
      <c r="CJI10" s="165"/>
      <c r="CJJ10" s="165"/>
      <c r="CJK10" s="165"/>
      <c r="CJL10" s="165"/>
      <c r="CJM10" s="165"/>
      <c r="CJN10" s="165"/>
      <c r="CJO10" s="165"/>
      <c r="CJP10" s="165"/>
      <c r="CJQ10" s="165"/>
      <c r="CJR10" s="165"/>
      <c r="CJS10" s="165"/>
      <c r="CJT10" s="165"/>
      <c r="CJU10" s="165"/>
      <c r="CJV10" s="165"/>
      <c r="CJW10" s="165"/>
      <c r="CJX10" s="165"/>
      <c r="CJY10" s="165"/>
      <c r="CJZ10" s="165"/>
      <c r="CKA10" s="165"/>
      <c r="CKB10" s="165"/>
      <c r="CKC10" s="165"/>
      <c r="CKD10" s="165"/>
      <c r="CKE10" s="165"/>
      <c r="CKF10" s="165"/>
      <c r="CKG10" s="165"/>
      <c r="CKH10" s="165"/>
      <c r="CKI10" s="165"/>
      <c r="CKJ10" s="165"/>
      <c r="CKK10" s="165"/>
      <c r="CKL10" s="165"/>
      <c r="CKM10" s="165"/>
      <c r="CKN10" s="165"/>
      <c r="CKO10" s="165"/>
      <c r="CKP10" s="165"/>
      <c r="CKQ10" s="165"/>
      <c r="CKR10" s="165"/>
      <c r="CKS10" s="165"/>
      <c r="CKT10" s="165"/>
      <c r="CKU10" s="165"/>
      <c r="CKV10" s="165"/>
      <c r="CKW10" s="165"/>
      <c r="CKX10" s="165"/>
      <c r="CKY10" s="165"/>
      <c r="CKZ10" s="165"/>
      <c r="CLA10" s="165"/>
      <c r="CLB10" s="165"/>
      <c r="CLC10" s="165"/>
      <c r="CLD10" s="165"/>
      <c r="CLE10" s="165"/>
      <c r="CLF10" s="165"/>
      <c r="CLG10" s="165"/>
      <c r="CLH10" s="165"/>
      <c r="CLI10" s="165"/>
      <c r="CLJ10" s="165"/>
      <c r="CLK10" s="165"/>
      <c r="CLL10" s="165"/>
      <c r="CLM10" s="165"/>
      <c r="CLN10" s="165"/>
      <c r="CLO10" s="165"/>
      <c r="CLP10" s="165"/>
      <c r="CLQ10" s="165"/>
      <c r="CLR10" s="165"/>
      <c r="CLS10" s="165"/>
      <c r="CLT10" s="165"/>
      <c r="CLU10" s="165"/>
      <c r="CLV10" s="165"/>
      <c r="CLW10" s="165"/>
      <c r="CLX10" s="165"/>
      <c r="CLY10" s="165"/>
      <c r="CLZ10" s="165"/>
      <c r="CMA10" s="165"/>
      <c r="CMB10" s="165"/>
      <c r="CMC10" s="165"/>
      <c r="CMD10" s="165"/>
      <c r="CME10" s="165"/>
      <c r="CMF10" s="165"/>
      <c r="CMG10" s="165"/>
      <c r="CMH10" s="165"/>
      <c r="CMI10" s="165"/>
      <c r="CMJ10" s="165"/>
      <c r="CMK10" s="165"/>
      <c r="CML10" s="165"/>
      <c r="CMM10" s="165"/>
      <c r="CMN10" s="165"/>
      <c r="CMO10" s="165"/>
      <c r="CMP10" s="165"/>
      <c r="CMQ10" s="165"/>
      <c r="CMR10" s="165"/>
      <c r="CMS10" s="165"/>
      <c r="CMT10" s="165"/>
      <c r="CMU10" s="165"/>
      <c r="CMV10" s="165"/>
      <c r="CMW10" s="165"/>
      <c r="CMX10" s="165"/>
      <c r="CMY10" s="165"/>
      <c r="CMZ10" s="165"/>
      <c r="CNA10" s="165"/>
      <c r="CNB10" s="165"/>
      <c r="CNC10" s="165"/>
      <c r="CND10" s="165"/>
      <c r="CNE10" s="165"/>
      <c r="CNF10" s="165"/>
      <c r="CNG10" s="165"/>
      <c r="CNH10" s="165"/>
      <c r="CNI10" s="165"/>
      <c r="CNJ10" s="165"/>
      <c r="CNK10" s="165"/>
      <c r="CNL10" s="165"/>
      <c r="CNM10" s="165"/>
      <c r="CNN10" s="165"/>
      <c r="CNO10" s="165"/>
      <c r="CNP10" s="165"/>
      <c r="CNQ10" s="165"/>
      <c r="CNR10" s="165"/>
      <c r="CNS10" s="165"/>
      <c r="CNT10" s="165"/>
      <c r="CNU10" s="165"/>
      <c r="CNV10" s="165"/>
      <c r="CNW10" s="165"/>
      <c r="CNX10" s="165"/>
      <c r="CNY10" s="165"/>
      <c r="CNZ10" s="165"/>
      <c r="COA10" s="165"/>
      <c r="COB10" s="165"/>
      <c r="COC10" s="165"/>
      <c r="COD10" s="165"/>
      <c r="COE10" s="165"/>
      <c r="COF10" s="165"/>
      <c r="COG10" s="165"/>
      <c r="COH10" s="165"/>
      <c r="COI10" s="165"/>
      <c r="COJ10" s="165"/>
      <c r="COK10" s="165"/>
      <c r="COL10" s="165"/>
      <c r="COM10" s="165"/>
      <c r="CON10" s="165"/>
      <c r="COO10" s="165"/>
      <c r="COP10" s="165"/>
      <c r="COQ10" s="165"/>
      <c r="COR10" s="165"/>
      <c r="COS10" s="165"/>
      <c r="COT10" s="165"/>
      <c r="COU10" s="165"/>
      <c r="COV10" s="165"/>
      <c r="COW10" s="165"/>
      <c r="COX10" s="165"/>
      <c r="COY10" s="165"/>
      <c r="COZ10" s="165"/>
      <c r="CPA10" s="165"/>
      <c r="CPB10" s="165"/>
      <c r="CPC10" s="165"/>
      <c r="CPD10" s="165"/>
      <c r="CPE10" s="165"/>
      <c r="CPF10" s="165"/>
      <c r="CPG10" s="165"/>
      <c r="CPH10" s="165"/>
      <c r="CPI10" s="165"/>
      <c r="CPJ10" s="165"/>
      <c r="CPK10" s="165"/>
      <c r="CPL10" s="165"/>
      <c r="CPM10" s="165"/>
      <c r="CPN10" s="165"/>
      <c r="CPO10" s="165"/>
      <c r="CPP10" s="165"/>
      <c r="CPQ10" s="165"/>
      <c r="CPR10" s="165"/>
      <c r="CPS10" s="165"/>
      <c r="CPT10" s="165"/>
      <c r="CPU10" s="165"/>
      <c r="CPV10" s="165"/>
      <c r="CPW10" s="165"/>
      <c r="CPX10" s="165"/>
      <c r="CPY10" s="165"/>
      <c r="CPZ10" s="165"/>
      <c r="CQA10" s="165"/>
      <c r="CQB10" s="165"/>
      <c r="CQC10" s="165"/>
      <c r="CQD10" s="165"/>
      <c r="CQE10" s="165"/>
      <c r="CQF10" s="165"/>
      <c r="CQG10" s="165"/>
      <c r="CQH10" s="165"/>
      <c r="CQI10" s="165"/>
      <c r="CQJ10" s="165"/>
      <c r="CQK10" s="165"/>
      <c r="CQL10" s="165"/>
      <c r="CQM10" s="165"/>
      <c r="CQN10" s="165"/>
      <c r="CQO10" s="165"/>
      <c r="CQP10" s="165"/>
      <c r="CQQ10" s="165"/>
      <c r="CQR10" s="165"/>
      <c r="CQS10" s="165"/>
      <c r="CQT10" s="165"/>
      <c r="CQU10" s="165"/>
      <c r="CQV10" s="165"/>
      <c r="CQW10" s="165"/>
      <c r="CQX10" s="165"/>
      <c r="CQY10" s="165"/>
      <c r="CQZ10" s="165"/>
      <c r="CRA10" s="165"/>
      <c r="CRB10" s="165"/>
      <c r="CRC10" s="165"/>
      <c r="CRD10" s="165"/>
      <c r="CRE10" s="165"/>
      <c r="CRF10" s="165"/>
      <c r="CRG10" s="165"/>
      <c r="CRH10" s="165"/>
      <c r="CRI10" s="165"/>
      <c r="CRJ10" s="165"/>
      <c r="CRK10" s="165"/>
      <c r="CRL10" s="165"/>
      <c r="CRM10" s="165"/>
      <c r="CRN10" s="165"/>
      <c r="CRO10" s="165"/>
      <c r="CRP10" s="165"/>
      <c r="CRQ10" s="165"/>
      <c r="CRR10" s="165"/>
      <c r="CRS10" s="165"/>
      <c r="CRT10" s="165"/>
      <c r="CRU10" s="165"/>
      <c r="CRV10" s="165"/>
      <c r="CRW10" s="165"/>
      <c r="CRX10" s="165"/>
      <c r="CRY10" s="165"/>
      <c r="CRZ10" s="165"/>
      <c r="CSA10" s="165"/>
      <c r="CSB10" s="165"/>
      <c r="CSC10" s="165"/>
      <c r="CSD10" s="165"/>
      <c r="CSE10" s="165"/>
      <c r="CSF10" s="165"/>
      <c r="CSG10" s="165"/>
      <c r="CSH10" s="165"/>
      <c r="CSI10" s="165"/>
      <c r="CSJ10" s="165"/>
      <c r="CSK10" s="165"/>
      <c r="CSL10" s="165"/>
      <c r="CSM10" s="165"/>
      <c r="CSN10" s="165"/>
      <c r="CSO10" s="165"/>
      <c r="CSP10" s="165"/>
      <c r="CSQ10" s="165"/>
      <c r="CSR10" s="165"/>
      <c r="CSS10" s="165"/>
      <c r="CST10" s="165"/>
      <c r="CSU10" s="165"/>
      <c r="CSV10" s="165"/>
      <c r="CSW10" s="165"/>
      <c r="CSX10" s="165"/>
      <c r="CSY10" s="165"/>
      <c r="CSZ10" s="165"/>
      <c r="CTA10" s="165"/>
      <c r="CTB10" s="165"/>
      <c r="CTC10" s="165"/>
      <c r="CTD10" s="165"/>
      <c r="CTE10" s="165"/>
      <c r="CTF10" s="165"/>
      <c r="CTG10" s="165"/>
      <c r="CTH10" s="165"/>
      <c r="CTI10" s="165"/>
      <c r="CTJ10" s="165"/>
      <c r="CTK10" s="165"/>
      <c r="CTL10" s="165"/>
      <c r="CTM10" s="165"/>
      <c r="CTN10" s="165"/>
      <c r="CTO10" s="165"/>
      <c r="CTP10" s="165"/>
      <c r="CTQ10" s="165"/>
      <c r="CTR10" s="165"/>
      <c r="CTS10" s="165"/>
      <c r="CTT10" s="165"/>
      <c r="CTU10" s="165"/>
      <c r="CTV10" s="165"/>
      <c r="CTW10" s="165"/>
      <c r="CTX10" s="165"/>
      <c r="CTY10" s="165"/>
      <c r="CTZ10" s="165"/>
      <c r="CUA10" s="165"/>
      <c r="CUB10" s="165"/>
      <c r="CUC10" s="165"/>
      <c r="CUD10" s="165"/>
      <c r="CUE10" s="165"/>
      <c r="CUF10" s="165"/>
      <c r="CUG10" s="165"/>
      <c r="CUH10" s="165"/>
      <c r="CUI10" s="165"/>
      <c r="CUJ10" s="165"/>
      <c r="CUK10" s="165"/>
      <c r="CUL10" s="165"/>
      <c r="CUM10" s="165"/>
      <c r="CUN10" s="165"/>
      <c r="CUO10" s="165"/>
      <c r="CUP10" s="165"/>
      <c r="CUQ10" s="165"/>
      <c r="CUR10" s="165"/>
      <c r="CUS10" s="165"/>
      <c r="CUT10" s="165"/>
      <c r="CUU10" s="165"/>
      <c r="CUV10" s="165"/>
      <c r="CUW10" s="165"/>
      <c r="CUX10" s="165"/>
      <c r="CUY10" s="165"/>
      <c r="CUZ10" s="165"/>
      <c r="CVA10" s="165"/>
      <c r="CVB10" s="165"/>
      <c r="CVC10" s="165"/>
      <c r="CVD10" s="165"/>
      <c r="CVE10" s="165"/>
      <c r="CVF10" s="165"/>
      <c r="CVG10" s="165"/>
      <c r="CVH10" s="165"/>
      <c r="CVI10" s="165"/>
      <c r="CVJ10" s="165"/>
      <c r="CVK10" s="165"/>
      <c r="CVL10" s="165"/>
      <c r="CVM10" s="165"/>
      <c r="CVN10" s="165"/>
      <c r="CVO10" s="165"/>
      <c r="CVP10" s="165"/>
      <c r="CVQ10" s="165"/>
      <c r="CVR10" s="165"/>
      <c r="CVS10" s="165"/>
      <c r="CVT10" s="165"/>
      <c r="CVU10" s="165"/>
      <c r="CVV10" s="165"/>
      <c r="CVW10" s="165"/>
      <c r="CVX10" s="165"/>
      <c r="CVY10" s="165"/>
      <c r="CVZ10" s="165"/>
      <c r="CWA10" s="165"/>
      <c r="CWB10" s="165"/>
      <c r="CWC10" s="165"/>
      <c r="CWD10" s="165"/>
      <c r="CWE10" s="165"/>
      <c r="CWF10" s="165"/>
      <c r="CWG10" s="165"/>
      <c r="CWH10" s="165"/>
      <c r="CWI10" s="165"/>
      <c r="CWJ10" s="165"/>
      <c r="CWK10" s="165"/>
      <c r="CWL10" s="165"/>
      <c r="CWM10" s="165"/>
      <c r="CWN10" s="165"/>
      <c r="CWO10" s="165"/>
      <c r="CWP10" s="165"/>
      <c r="CWQ10" s="165"/>
      <c r="CWR10" s="165"/>
      <c r="CWS10" s="165"/>
      <c r="CWT10" s="165"/>
      <c r="CWU10" s="165"/>
      <c r="CWV10" s="165"/>
      <c r="CWW10" s="165"/>
      <c r="CWX10" s="165"/>
      <c r="CWY10" s="165"/>
      <c r="CWZ10" s="165"/>
      <c r="CXA10" s="165"/>
      <c r="CXB10" s="165"/>
      <c r="CXC10" s="165"/>
      <c r="CXD10" s="165"/>
      <c r="CXE10" s="165"/>
      <c r="CXF10" s="165"/>
      <c r="CXG10" s="165"/>
      <c r="CXH10" s="165"/>
      <c r="CXI10" s="165"/>
      <c r="CXJ10" s="165"/>
      <c r="CXK10" s="165"/>
      <c r="CXL10" s="165"/>
      <c r="CXM10" s="165"/>
      <c r="CXN10" s="165"/>
      <c r="CXO10" s="165"/>
      <c r="CXP10" s="165"/>
      <c r="CXQ10" s="165"/>
      <c r="CXR10" s="165"/>
      <c r="CXS10" s="165"/>
      <c r="CXT10" s="165"/>
      <c r="CXU10" s="165"/>
      <c r="CXV10" s="165"/>
      <c r="CXW10" s="165"/>
      <c r="CXX10" s="165"/>
      <c r="CXY10" s="165"/>
      <c r="CXZ10" s="165"/>
      <c r="CYA10" s="165"/>
      <c r="CYB10" s="165"/>
      <c r="CYC10" s="165"/>
      <c r="CYD10" s="165"/>
      <c r="CYE10" s="165"/>
      <c r="CYF10" s="165"/>
      <c r="CYG10" s="165"/>
      <c r="CYH10" s="165"/>
      <c r="CYI10" s="165"/>
      <c r="CYJ10" s="165"/>
      <c r="CYK10" s="165"/>
      <c r="CYL10" s="165"/>
      <c r="CYM10" s="165"/>
      <c r="CYN10" s="165"/>
      <c r="CYO10" s="165"/>
      <c r="CYP10" s="165"/>
      <c r="CYQ10" s="165"/>
      <c r="CYR10" s="165"/>
      <c r="CYS10" s="165"/>
      <c r="CYT10" s="165"/>
      <c r="CYU10" s="165"/>
      <c r="CYV10" s="165"/>
      <c r="CYW10" s="165"/>
      <c r="CYX10" s="165"/>
      <c r="CYY10" s="165"/>
      <c r="CYZ10" s="165"/>
      <c r="CZA10" s="165"/>
      <c r="CZB10" s="165"/>
      <c r="CZC10" s="165"/>
      <c r="CZD10" s="165"/>
      <c r="CZE10" s="165"/>
      <c r="CZF10" s="165"/>
      <c r="CZG10" s="165"/>
      <c r="CZH10" s="165"/>
      <c r="CZI10" s="165"/>
      <c r="CZJ10" s="165"/>
      <c r="CZK10" s="165"/>
      <c r="CZL10" s="165"/>
      <c r="CZM10" s="165"/>
      <c r="CZN10" s="165"/>
      <c r="CZO10" s="165"/>
      <c r="CZP10" s="165"/>
      <c r="CZQ10" s="165"/>
      <c r="CZR10" s="165"/>
      <c r="CZS10" s="165"/>
      <c r="CZT10" s="165"/>
      <c r="CZU10" s="165"/>
      <c r="CZV10" s="165"/>
      <c r="CZW10" s="165"/>
      <c r="CZX10" s="165"/>
      <c r="CZY10" s="165"/>
      <c r="CZZ10" s="165"/>
      <c r="DAA10" s="165"/>
      <c r="DAB10" s="165"/>
      <c r="DAC10" s="165"/>
      <c r="DAD10" s="165"/>
      <c r="DAE10" s="165"/>
      <c r="DAF10" s="165"/>
      <c r="DAG10" s="165"/>
      <c r="DAH10" s="165"/>
      <c r="DAI10" s="165"/>
      <c r="DAJ10" s="165"/>
      <c r="DAK10" s="165"/>
      <c r="DAL10" s="165"/>
      <c r="DAM10" s="165"/>
      <c r="DAN10" s="165"/>
      <c r="DAO10" s="165"/>
      <c r="DAP10" s="165"/>
      <c r="DAQ10" s="165"/>
      <c r="DAR10" s="165"/>
      <c r="DAS10" s="165"/>
      <c r="DAT10" s="165"/>
      <c r="DAU10" s="165"/>
      <c r="DAV10" s="165"/>
      <c r="DAW10" s="165"/>
      <c r="DAX10" s="165"/>
      <c r="DAY10" s="165"/>
      <c r="DAZ10" s="165"/>
      <c r="DBA10" s="165"/>
      <c r="DBB10" s="165"/>
      <c r="DBC10" s="165"/>
      <c r="DBD10" s="165"/>
      <c r="DBE10" s="165"/>
      <c r="DBF10" s="165"/>
      <c r="DBG10" s="165"/>
      <c r="DBH10" s="165"/>
      <c r="DBI10" s="165"/>
      <c r="DBJ10" s="165"/>
      <c r="DBK10" s="165"/>
      <c r="DBL10" s="165"/>
      <c r="DBM10" s="165"/>
      <c r="DBN10" s="165"/>
      <c r="DBO10" s="165"/>
      <c r="DBP10" s="165"/>
      <c r="DBQ10" s="165"/>
      <c r="DBR10" s="165"/>
      <c r="DBS10" s="165"/>
      <c r="DBT10" s="165"/>
      <c r="DBU10" s="165"/>
      <c r="DBV10" s="165"/>
      <c r="DBW10" s="165"/>
      <c r="DBX10" s="165"/>
      <c r="DBY10" s="165"/>
      <c r="DBZ10" s="165"/>
      <c r="DCA10" s="165"/>
      <c r="DCB10" s="165"/>
      <c r="DCC10" s="165"/>
      <c r="DCD10" s="165"/>
      <c r="DCE10" s="165"/>
      <c r="DCF10" s="165"/>
      <c r="DCG10" s="165"/>
      <c r="DCH10" s="165"/>
      <c r="DCI10" s="165"/>
      <c r="DCJ10" s="165"/>
      <c r="DCK10" s="165"/>
      <c r="DCL10" s="165"/>
      <c r="DCM10" s="165"/>
      <c r="DCN10" s="165"/>
      <c r="DCO10" s="165"/>
      <c r="DCP10" s="165"/>
      <c r="DCQ10" s="165"/>
      <c r="DCR10" s="165"/>
      <c r="DCS10" s="165"/>
      <c r="DCT10" s="165"/>
      <c r="DCU10" s="165"/>
      <c r="DCV10" s="165"/>
      <c r="DCW10" s="165"/>
      <c r="DCX10" s="165"/>
      <c r="DCY10" s="165"/>
      <c r="DCZ10" s="165"/>
      <c r="DDA10" s="165"/>
      <c r="DDB10" s="165"/>
      <c r="DDC10" s="165"/>
      <c r="DDD10" s="165"/>
      <c r="DDE10" s="165"/>
      <c r="DDF10" s="165"/>
      <c r="DDG10" s="165"/>
      <c r="DDH10" s="165"/>
      <c r="DDI10" s="165"/>
      <c r="DDJ10" s="165"/>
      <c r="DDK10" s="165"/>
      <c r="DDL10" s="165"/>
      <c r="DDM10" s="165"/>
      <c r="DDN10" s="165"/>
      <c r="DDO10" s="165"/>
      <c r="DDP10" s="165"/>
      <c r="DDQ10" s="165"/>
      <c r="DDR10" s="165"/>
      <c r="DDS10" s="165"/>
      <c r="DDT10" s="165"/>
      <c r="DDU10" s="165"/>
      <c r="DDV10" s="165"/>
      <c r="DDW10" s="165"/>
      <c r="DDX10" s="165"/>
      <c r="DDY10" s="165"/>
      <c r="DDZ10" s="165"/>
      <c r="DEA10" s="165"/>
      <c r="DEB10" s="165"/>
      <c r="DEC10" s="165"/>
      <c r="DED10" s="165"/>
      <c r="DEE10" s="165"/>
      <c r="DEF10" s="165"/>
      <c r="DEG10" s="165"/>
      <c r="DEH10" s="165"/>
      <c r="DEI10" s="165"/>
      <c r="DEJ10" s="165"/>
      <c r="DEK10" s="165"/>
      <c r="DEL10" s="165"/>
      <c r="DEM10" s="165"/>
      <c r="DEN10" s="165"/>
      <c r="DEO10" s="165"/>
      <c r="DEP10" s="165"/>
      <c r="DEQ10" s="165"/>
      <c r="DER10" s="165"/>
      <c r="DES10" s="165"/>
      <c r="DET10" s="165"/>
      <c r="DEU10" s="165"/>
      <c r="DEV10" s="165"/>
      <c r="DEW10" s="165"/>
      <c r="DEX10" s="165"/>
      <c r="DEY10" s="165"/>
      <c r="DEZ10" s="165"/>
      <c r="DFA10" s="165"/>
      <c r="DFB10" s="165"/>
      <c r="DFC10" s="165"/>
      <c r="DFD10" s="165"/>
      <c r="DFE10" s="165"/>
      <c r="DFF10" s="165"/>
      <c r="DFG10" s="165"/>
      <c r="DFH10" s="165"/>
      <c r="DFI10" s="165"/>
      <c r="DFJ10" s="165"/>
      <c r="DFK10" s="165"/>
      <c r="DFL10" s="165"/>
      <c r="DFM10" s="165"/>
      <c r="DFN10" s="165"/>
      <c r="DFO10" s="165"/>
      <c r="DFP10" s="165"/>
      <c r="DFQ10" s="165"/>
      <c r="DFR10" s="165"/>
      <c r="DFS10" s="165"/>
      <c r="DFT10" s="165"/>
      <c r="DFU10" s="165"/>
      <c r="DFV10" s="165"/>
      <c r="DFW10" s="165"/>
      <c r="DFX10" s="165"/>
      <c r="DFY10" s="165"/>
      <c r="DFZ10" s="165"/>
      <c r="DGA10" s="165"/>
      <c r="DGB10" s="165"/>
      <c r="DGC10" s="165"/>
      <c r="DGD10" s="165"/>
      <c r="DGE10" s="165"/>
      <c r="DGF10" s="165"/>
      <c r="DGG10" s="165"/>
      <c r="DGH10" s="165"/>
      <c r="DGI10" s="165"/>
      <c r="DGJ10" s="165"/>
      <c r="DGK10" s="165"/>
      <c r="DGL10" s="165"/>
      <c r="DGM10" s="165"/>
      <c r="DGN10" s="165"/>
      <c r="DGO10" s="165"/>
      <c r="DGP10" s="165"/>
      <c r="DGQ10" s="165"/>
      <c r="DGR10" s="165"/>
      <c r="DGS10" s="165"/>
      <c r="DGT10" s="165"/>
      <c r="DGU10" s="165"/>
      <c r="DGV10" s="165"/>
      <c r="DGW10" s="165"/>
      <c r="DGX10" s="165"/>
      <c r="DGY10" s="165"/>
      <c r="DGZ10" s="165"/>
      <c r="DHA10" s="165"/>
      <c r="DHB10" s="165"/>
      <c r="DHC10" s="165"/>
      <c r="DHD10" s="165"/>
      <c r="DHE10" s="165"/>
      <c r="DHF10" s="165"/>
      <c r="DHG10" s="165"/>
      <c r="DHH10" s="165"/>
      <c r="DHI10" s="165"/>
      <c r="DHJ10" s="165"/>
      <c r="DHK10" s="165"/>
      <c r="DHL10" s="165"/>
      <c r="DHM10" s="165"/>
      <c r="DHN10" s="165"/>
      <c r="DHO10" s="165"/>
      <c r="DHP10" s="165"/>
      <c r="DHQ10" s="165"/>
      <c r="DHR10" s="165"/>
      <c r="DHS10" s="165"/>
      <c r="DHT10" s="165"/>
      <c r="DHU10" s="165"/>
      <c r="DHV10" s="165"/>
      <c r="DHW10" s="165"/>
      <c r="DHX10" s="165"/>
      <c r="DHY10" s="165"/>
      <c r="DHZ10" s="165"/>
      <c r="DIA10" s="165"/>
      <c r="DIB10" s="165"/>
      <c r="DIC10" s="165"/>
      <c r="DID10" s="165"/>
      <c r="DIE10" s="165"/>
      <c r="DIF10" s="165"/>
      <c r="DIG10" s="165"/>
      <c r="DIH10" s="165"/>
      <c r="DII10" s="165"/>
      <c r="DIJ10" s="165"/>
      <c r="DIK10" s="165"/>
      <c r="DIL10" s="165"/>
      <c r="DIM10" s="165"/>
      <c r="DIN10" s="165"/>
      <c r="DIO10" s="165"/>
      <c r="DIP10" s="165"/>
      <c r="DIQ10" s="165"/>
      <c r="DIR10" s="165"/>
      <c r="DIS10" s="165"/>
      <c r="DIT10" s="165"/>
      <c r="DIU10" s="165"/>
      <c r="DIV10" s="165"/>
      <c r="DIW10" s="165"/>
      <c r="DIX10" s="165"/>
      <c r="DIY10" s="165"/>
      <c r="DIZ10" s="165"/>
      <c r="DJA10" s="165"/>
      <c r="DJB10" s="165"/>
      <c r="DJC10" s="165"/>
      <c r="DJD10" s="165"/>
      <c r="DJE10" s="165"/>
      <c r="DJF10" s="165"/>
      <c r="DJG10" s="165"/>
      <c r="DJH10" s="165"/>
      <c r="DJI10" s="165"/>
      <c r="DJJ10" s="165"/>
      <c r="DJK10" s="165"/>
      <c r="DJL10" s="165"/>
      <c r="DJM10" s="165"/>
      <c r="DJN10" s="165"/>
      <c r="DJO10" s="165"/>
      <c r="DJP10" s="165"/>
      <c r="DJQ10" s="165"/>
      <c r="DJR10" s="165"/>
      <c r="DJS10" s="165"/>
      <c r="DJT10" s="165"/>
      <c r="DJU10" s="165"/>
      <c r="DJV10" s="165"/>
      <c r="DJW10" s="165"/>
      <c r="DJX10" s="165"/>
      <c r="DJY10" s="165"/>
      <c r="DJZ10" s="165"/>
      <c r="DKA10" s="165"/>
      <c r="DKB10" s="165"/>
      <c r="DKC10" s="165"/>
      <c r="DKD10" s="165"/>
      <c r="DKE10" s="165"/>
      <c r="DKF10" s="165"/>
      <c r="DKG10" s="165"/>
      <c r="DKH10" s="165"/>
      <c r="DKI10" s="165"/>
      <c r="DKJ10" s="165"/>
      <c r="DKK10" s="165"/>
      <c r="DKL10" s="165"/>
      <c r="DKM10" s="165"/>
      <c r="DKN10" s="165"/>
    </row>
    <row r="11" spans="1:3004" s="160" customFormat="1" ht="18" customHeight="1" thickBot="1" x14ac:dyDescent="0.3">
      <c r="A11" s="269"/>
      <c r="B11" s="259" t="s">
        <v>154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164"/>
      <c r="GF11" s="164"/>
      <c r="GG11" s="164"/>
      <c r="GH11" s="164"/>
      <c r="GI11" s="164"/>
      <c r="GJ11" s="164"/>
      <c r="GK11" s="164"/>
      <c r="GL11" s="164"/>
      <c r="GM11" s="164"/>
      <c r="GN11" s="164"/>
      <c r="GO11" s="164"/>
      <c r="GP11" s="164"/>
      <c r="GQ11" s="164"/>
      <c r="GR11" s="164"/>
      <c r="GS11" s="164"/>
      <c r="GT11" s="164"/>
      <c r="GU11" s="164"/>
      <c r="GV11" s="164"/>
      <c r="GW11" s="164"/>
      <c r="GX11" s="164"/>
      <c r="GY11" s="164"/>
      <c r="GZ11" s="164"/>
      <c r="HA11" s="164"/>
      <c r="HB11" s="164"/>
      <c r="HC11" s="164"/>
      <c r="HD11" s="164"/>
      <c r="HE11" s="164"/>
      <c r="HF11" s="164"/>
      <c r="HG11" s="164"/>
      <c r="HH11" s="164"/>
      <c r="HI11" s="164"/>
      <c r="HJ11" s="164"/>
      <c r="HK11" s="164"/>
      <c r="HL11" s="164"/>
      <c r="HM11" s="164"/>
      <c r="HN11" s="164"/>
      <c r="HO11" s="164"/>
      <c r="HP11" s="164"/>
      <c r="HQ11" s="164"/>
      <c r="HR11" s="164"/>
      <c r="HS11" s="164"/>
      <c r="HT11" s="164"/>
      <c r="HU11" s="164"/>
      <c r="HV11" s="164"/>
      <c r="HW11" s="164"/>
      <c r="HX11" s="164"/>
      <c r="HY11" s="164"/>
      <c r="HZ11" s="164"/>
      <c r="IA11" s="164"/>
      <c r="IB11" s="164"/>
      <c r="IC11" s="164"/>
      <c r="ID11" s="164"/>
      <c r="IE11" s="164"/>
      <c r="IF11" s="164"/>
      <c r="IG11" s="164"/>
      <c r="IH11" s="164"/>
      <c r="II11" s="164"/>
      <c r="IJ11" s="164"/>
      <c r="IK11" s="164"/>
      <c r="IL11" s="164"/>
      <c r="IM11" s="164"/>
      <c r="IN11" s="164"/>
      <c r="IO11" s="164"/>
      <c r="IP11" s="164"/>
      <c r="IQ11" s="164"/>
      <c r="IR11" s="164"/>
      <c r="IS11" s="164"/>
      <c r="IT11" s="164"/>
      <c r="IU11" s="164"/>
      <c r="IV11" s="164"/>
      <c r="IW11" s="164"/>
      <c r="IX11" s="164"/>
      <c r="IY11" s="164"/>
      <c r="IZ11" s="164"/>
      <c r="JA11" s="164"/>
      <c r="JB11" s="164"/>
      <c r="JC11" s="164"/>
      <c r="JD11" s="164"/>
      <c r="JE11" s="164"/>
      <c r="JF11" s="164"/>
      <c r="JG11" s="164"/>
      <c r="JH11" s="164"/>
      <c r="JI11" s="164"/>
      <c r="JJ11" s="164"/>
      <c r="JK11" s="164"/>
      <c r="JL11" s="164"/>
      <c r="JM11" s="164"/>
      <c r="JN11" s="164"/>
      <c r="JO11" s="164"/>
      <c r="JP11" s="164"/>
      <c r="JQ11" s="164"/>
      <c r="JR11" s="164"/>
      <c r="JS11" s="164"/>
      <c r="JT11" s="164"/>
      <c r="JU11" s="164"/>
      <c r="JV11" s="164"/>
      <c r="JW11" s="164"/>
      <c r="JX11" s="164"/>
      <c r="JY11" s="164"/>
      <c r="JZ11" s="164"/>
      <c r="KA11" s="164"/>
      <c r="KB11" s="164"/>
      <c r="KC11" s="164"/>
      <c r="KD11" s="164"/>
      <c r="KE11" s="164"/>
      <c r="KF11" s="164"/>
      <c r="KG11" s="164"/>
      <c r="KH11" s="164"/>
      <c r="KI11" s="164"/>
      <c r="KJ11" s="164"/>
      <c r="KK11" s="164"/>
      <c r="KL11" s="164"/>
      <c r="KM11" s="164"/>
      <c r="KN11" s="164"/>
      <c r="KO11" s="164"/>
      <c r="KP11" s="164"/>
      <c r="KQ11" s="164"/>
      <c r="KR11" s="164"/>
      <c r="KS11" s="164"/>
      <c r="KT11" s="164"/>
      <c r="KU11" s="164"/>
      <c r="KV11" s="164"/>
      <c r="KW11" s="164"/>
      <c r="KX11" s="164"/>
      <c r="KY11" s="164"/>
      <c r="KZ11" s="164"/>
      <c r="LA11" s="164"/>
      <c r="LB11" s="164"/>
      <c r="LC11" s="164"/>
      <c r="LD11" s="164"/>
      <c r="LE11" s="164"/>
      <c r="LF11" s="164"/>
      <c r="LG11" s="164"/>
      <c r="LH11" s="164"/>
      <c r="LI11" s="164"/>
      <c r="LJ11" s="164"/>
      <c r="LK11" s="164"/>
      <c r="LL11" s="164"/>
      <c r="LM11" s="164"/>
      <c r="LN11" s="164"/>
      <c r="LO11" s="164"/>
      <c r="LP11" s="164"/>
      <c r="LQ11" s="164"/>
      <c r="LR11" s="164"/>
      <c r="LS11" s="164"/>
      <c r="LT11" s="164"/>
      <c r="LU11" s="164"/>
      <c r="LV11" s="164"/>
      <c r="LW11" s="164"/>
      <c r="LX11" s="164"/>
      <c r="LY11" s="164"/>
      <c r="LZ11" s="164"/>
      <c r="MA11" s="164"/>
      <c r="MB11" s="164"/>
      <c r="MC11" s="164"/>
      <c r="MD11" s="164"/>
      <c r="ME11" s="164"/>
      <c r="MF11" s="164"/>
      <c r="MG11" s="164"/>
      <c r="MH11" s="164"/>
      <c r="MI11" s="164"/>
      <c r="MJ11" s="164"/>
      <c r="MK11" s="164"/>
      <c r="ML11" s="164"/>
      <c r="MM11" s="164"/>
      <c r="MN11" s="164"/>
      <c r="MO11" s="164"/>
      <c r="MP11" s="164"/>
      <c r="MQ11" s="164"/>
      <c r="MR11" s="164"/>
      <c r="MS11" s="164"/>
      <c r="MT11" s="164"/>
      <c r="MU11" s="164"/>
      <c r="MV11" s="164"/>
      <c r="MW11" s="164"/>
      <c r="MX11" s="164"/>
      <c r="MY11" s="164"/>
      <c r="MZ11" s="164"/>
      <c r="NA11" s="164"/>
      <c r="NB11" s="164"/>
      <c r="NC11" s="164"/>
      <c r="ND11" s="164"/>
      <c r="NE11" s="164"/>
      <c r="NF11" s="164"/>
      <c r="NG11" s="164"/>
      <c r="NH11" s="164"/>
      <c r="NI11" s="164"/>
      <c r="NJ11" s="164"/>
      <c r="NK11" s="164"/>
      <c r="NL11" s="164"/>
      <c r="NM11" s="164"/>
      <c r="NN11" s="164"/>
      <c r="NO11" s="164"/>
      <c r="NP11" s="164"/>
      <c r="NQ11" s="164"/>
      <c r="NR11" s="164"/>
      <c r="NS11" s="164"/>
      <c r="NT11" s="164"/>
      <c r="NU11" s="164"/>
      <c r="NV11" s="164"/>
      <c r="NW11" s="164"/>
      <c r="NX11" s="164"/>
      <c r="NY11" s="164"/>
      <c r="NZ11" s="164"/>
      <c r="OA11" s="164"/>
      <c r="OB11" s="164"/>
      <c r="OC11" s="164"/>
      <c r="OD11" s="164"/>
      <c r="OE11" s="164"/>
      <c r="OF11" s="164"/>
      <c r="OG11" s="164"/>
      <c r="OH11" s="164"/>
      <c r="OI11" s="164"/>
      <c r="OJ11" s="164"/>
      <c r="OK11" s="164"/>
      <c r="OL11" s="164"/>
      <c r="OM11" s="164"/>
      <c r="ON11" s="164"/>
      <c r="OO11" s="164"/>
      <c r="OP11" s="164"/>
      <c r="OQ11" s="164"/>
      <c r="OR11" s="164"/>
      <c r="OS11" s="164"/>
      <c r="OT11" s="164"/>
      <c r="OU11" s="164"/>
      <c r="OV11" s="164"/>
      <c r="OW11" s="164"/>
      <c r="OX11" s="164"/>
      <c r="OY11" s="164"/>
      <c r="OZ11" s="164"/>
      <c r="PA11" s="164"/>
      <c r="PB11" s="164"/>
      <c r="PC11" s="164"/>
      <c r="PD11" s="164"/>
      <c r="PE11" s="164"/>
      <c r="PF11" s="164"/>
      <c r="PG11" s="164"/>
      <c r="PH11" s="164"/>
      <c r="PI11" s="164"/>
      <c r="PJ11" s="164"/>
      <c r="PK11" s="164"/>
      <c r="PL11" s="164"/>
      <c r="PM11" s="164"/>
      <c r="PN11" s="164"/>
      <c r="PO11" s="164"/>
      <c r="PP11" s="164"/>
      <c r="PQ11" s="164"/>
      <c r="PR11" s="164"/>
      <c r="PS11" s="164"/>
      <c r="PT11" s="164"/>
      <c r="PU11" s="164"/>
      <c r="PV11" s="164"/>
      <c r="PW11" s="164"/>
      <c r="PX11" s="164"/>
      <c r="PY11" s="164"/>
      <c r="PZ11" s="164"/>
      <c r="QA11" s="164"/>
      <c r="QB11" s="164"/>
      <c r="QC11" s="164"/>
      <c r="QD11" s="164"/>
      <c r="QE11" s="164"/>
      <c r="QF11" s="164"/>
      <c r="QG11" s="164"/>
      <c r="QH11" s="164"/>
      <c r="QI11" s="164"/>
      <c r="QJ11" s="164"/>
      <c r="QK11" s="164"/>
      <c r="QL11" s="164"/>
      <c r="QM11" s="164"/>
      <c r="QN11" s="164"/>
      <c r="QO11" s="164"/>
      <c r="QP11" s="164"/>
      <c r="QQ11" s="164"/>
      <c r="QR11" s="164"/>
      <c r="QS11" s="164"/>
      <c r="QT11" s="164"/>
      <c r="QU11" s="164"/>
      <c r="QV11" s="164"/>
      <c r="QW11" s="164"/>
      <c r="QX11" s="164"/>
      <c r="QY11" s="164"/>
      <c r="QZ11" s="164"/>
      <c r="RA11" s="164"/>
      <c r="RB11" s="164"/>
      <c r="RC11" s="164"/>
      <c r="RD11" s="164"/>
      <c r="RE11" s="164"/>
      <c r="RF11" s="164"/>
      <c r="RG11" s="164"/>
      <c r="RH11" s="164"/>
      <c r="RI11" s="164"/>
      <c r="RJ11" s="164"/>
      <c r="RK11" s="164"/>
      <c r="RL11" s="164"/>
      <c r="RM11" s="164"/>
      <c r="RN11" s="164"/>
      <c r="RO11" s="164"/>
      <c r="RP11" s="164"/>
      <c r="RQ11" s="164"/>
      <c r="RR11" s="164"/>
      <c r="RS11" s="164"/>
      <c r="RT11" s="164"/>
      <c r="RU11" s="164"/>
      <c r="RV11" s="164"/>
      <c r="RW11" s="164"/>
      <c r="RX11" s="164"/>
      <c r="RY11" s="164"/>
      <c r="RZ11" s="164"/>
      <c r="SA11" s="164"/>
      <c r="SB11" s="164"/>
      <c r="SC11" s="164"/>
      <c r="SD11" s="164"/>
      <c r="SE11" s="164"/>
      <c r="SF11" s="164"/>
      <c r="SG11" s="164"/>
      <c r="SH11" s="164"/>
      <c r="SI11" s="164"/>
      <c r="SJ11" s="164"/>
      <c r="SK11" s="164"/>
      <c r="SL11" s="164"/>
      <c r="SM11" s="164"/>
      <c r="SN11" s="164"/>
      <c r="SO11" s="164"/>
      <c r="SP11" s="164"/>
      <c r="SQ11" s="164"/>
      <c r="SR11" s="164"/>
      <c r="SS11" s="164"/>
      <c r="ST11" s="164"/>
      <c r="SU11" s="164"/>
      <c r="SV11" s="164"/>
      <c r="SW11" s="164"/>
      <c r="SX11" s="164"/>
      <c r="SY11" s="164"/>
      <c r="SZ11" s="164"/>
      <c r="TA11" s="164"/>
      <c r="TB11" s="164"/>
      <c r="TC11" s="164"/>
      <c r="TD11" s="164"/>
      <c r="TE11" s="164"/>
      <c r="TF11" s="164"/>
      <c r="TG11" s="164"/>
      <c r="TH11" s="164"/>
      <c r="TI11" s="164"/>
      <c r="TJ11" s="164"/>
      <c r="TK11" s="164"/>
      <c r="TL11" s="164"/>
      <c r="TM11" s="164"/>
      <c r="TN11" s="164"/>
      <c r="TO11" s="164"/>
      <c r="TP11" s="164"/>
      <c r="TQ11" s="164"/>
      <c r="TR11" s="164"/>
      <c r="TS11" s="164"/>
      <c r="TT11" s="164"/>
      <c r="TU11" s="164"/>
      <c r="TV11" s="164"/>
      <c r="TW11" s="164"/>
      <c r="TX11" s="164"/>
      <c r="TY11" s="164"/>
      <c r="TZ11" s="164"/>
      <c r="UA11" s="164"/>
      <c r="UB11" s="164"/>
      <c r="UC11" s="164"/>
      <c r="UD11" s="164"/>
      <c r="UE11" s="164"/>
      <c r="UF11" s="164"/>
      <c r="UG11" s="164"/>
      <c r="UH11" s="164"/>
      <c r="UI11" s="164"/>
      <c r="UJ11" s="164"/>
      <c r="UK11" s="164"/>
      <c r="UL11" s="164"/>
      <c r="UM11" s="164"/>
      <c r="UN11" s="164"/>
      <c r="UO11" s="164"/>
      <c r="UP11" s="164"/>
      <c r="UQ11" s="164"/>
      <c r="UR11" s="164"/>
      <c r="US11" s="164"/>
      <c r="UT11" s="164"/>
      <c r="UU11" s="164"/>
      <c r="UV11" s="164"/>
      <c r="UW11" s="164"/>
      <c r="UX11" s="164"/>
      <c r="UY11" s="164"/>
      <c r="UZ11" s="164"/>
      <c r="VA11" s="164"/>
      <c r="VB11" s="164"/>
      <c r="VC11" s="164"/>
      <c r="VD11" s="164"/>
      <c r="VE11" s="164"/>
      <c r="VF11" s="164"/>
      <c r="VG11" s="164"/>
      <c r="VH11" s="164"/>
      <c r="VI11" s="164"/>
      <c r="VJ11" s="164"/>
      <c r="VK11" s="164"/>
      <c r="VL11" s="164"/>
      <c r="VM11" s="164"/>
      <c r="VN11" s="164"/>
      <c r="VO11" s="164"/>
      <c r="VP11" s="164"/>
      <c r="VQ11" s="164"/>
      <c r="VR11" s="164"/>
      <c r="VS11" s="164"/>
      <c r="VT11" s="164"/>
      <c r="VU11" s="164"/>
      <c r="VV11" s="164"/>
      <c r="VW11" s="164"/>
      <c r="VX11" s="164"/>
      <c r="VY11" s="164"/>
      <c r="VZ11" s="164"/>
      <c r="WA11" s="164"/>
      <c r="WB11" s="164"/>
      <c r="WC11" s="164"/>
      <c r="WD11" s="164"/>
      <c r="WE11" s="164"/>
      <c r="WF11" s="164"/>
      <c r="WG11" s="164"/>
      <c r="WH11" s="164"/>
      <c r="WI11" s="164"/>
      <c r="WJ11" s="164"/>
      <c r="WK11" s="164"/>
      <c r="WL11" s="164"/>
      <c r="WM11" s="164"/>
      <c r="WN11" s="164"/>
      <c r="WO11" s="164"/>
      <c r="WP11" s="164"/>
      <c r="WQ11" s="164"/>
      <c r="WR11" s="164"/>
      <c r="WS11" s="164"/>
      <c r="WT11" s="164"/>
      <c r="WU11" s="164"/>
      <c r="WV11" s="164"/>
      <c r="WW11" s="164"/>
      <c r="WX11" s="164"/>
      <c r="WY11" s="164"/>
      <c r="WZ11" s="164"/>
      <c r="XA11" s="164"/>
      <c r="XB11" s="164"/>
      <c r="XC11" s="164"/>
      <c r="XD11" s="164"/>
      <c r="XE11" s="164"/>
      <c r="XF11" s="164"/>
      <c r="XG11" s="164"/>
      <c r="XH11" s="164"/>
      <c r="XI11" s="164"/>
      <c r="XJ11" s="164"/>
      <c r="XK11" s="164"/>
      <c r="XL11" s="164"/>
      <c r="XM11" s="164"/>
      <c r="XN11" s="164"/>
      <c r="XO11" s="164"/>
      <c r="XP11" s="164"/>
      <c r="XQ11" s="164"/>
      <c r="XR11" s="164"/>
      <c r="XS11" s="164"/>
      <c r="XT11" s="164"/>
      <c r="XU11" s="164"/>
      <c r="XV11" s="164"/>
      <c r="XW11" s="164"/>
      <c r="XX11" s="164"/>
      <c r="XY11" s="164"/>
      <c r="XZ11" s="164"/>
      <c r="YA11" s="164"/>
      <c r="YB11" s="164"/>
      <c r="YC11" s="164"/>
      <c r="YD11" s="164"/>
      <c r="YE11" s="164"/>
      <c r="YF11" s="164"/>
      <c r="YG11" s="164"/>
      <c r="YH11" s="164"/>
      <c r="YI11" s="164"/>
      <c r="YJ11" s="164"/>
      <c r="YK11" s="164"/>
      <c r="YL11" s="164"/>
      <c r="YM11" s="164"/>
      <c r="YN11" s="164"/>
      <c r="YO11" s="164"/>
      <c r="YP11" s="164"/>
      <c r="YQ11" s="164"/>
      <c r="YR11" s="164"/>
      <c r="YS11" s="164"/>
      <c r="YT11" s="164"/>
      <c r="YU11" s="164"/>
      <c r="YV11" s="164"/>
      <c r="YW11" s="164"/>
      <c r="YX11" s="164"/>
      <c r="YY11" s="164"/>
      <c r="YZ11" s="164"/>
      <c r="ZA11" s="164"/>
      <c r="ZB11" s="164"/>
      <c r="ZC11" s="164"/>
      <c r="ZD11" s="164"/>
      <c r="ZE11" s="164"/>
      <c r="ZF11" s="164"/>
      <c r="ZG11" s="164"/>
      <c r="ZH11" s="164"/>
      <c r="ZI11" s="164"/>
      <c r="ZJ11" s="164"/>
      <c r="ZK11" s="164"/>
      <c r="ZL11" s="164"/>
      <c r="ZM11" s="164"/>
      <c r="ZN11" s="164"/>
      <c r="ZO11" s="164"/>
      <c r="ZP11" s="164"/>
      <c r="ZQ11" s="164"/>
      <c r="ZR11" s="164"/>
      <c r="ZS11" s="164"/>
      <c r="ZT11" s="164"/>
      <c r="ZU11" s="164"/>
      <c r="ZV11" s="164"/>
      <c r="ZW11" s="164"/>
      <c r="ZX11" s="164"/>
      <c r="ZY11" s="164"/>
      <c r="ZZ11" s="164"/>
      <c r="AAA11" s="164"/>
      <c r="AAB11" s="164"/>
      <c r="AAC11" s="164"/>
      <c r="AAD11" s="164"/>
      <c r="AAE11" s="164"/>
      <c r="AAF11" s="164"/>
      <c r="AAG11" s="164"/>
      <c r="AAH11" s="164"/>
      <c r="AAI11" s="164"/>
      <c r="AAJ11" s="164"/>
      <c r="AAK11" s="164"/>
      <c r="AAL11" s="164"/>
      <c r="AAM11" s="164"/>
      <c r="AAN11" s="164"/>
      <c r="AAO11" s="164"/>
      <c r="AAP11" s="164"/>
      <c r="AAQ11" s="164"/>
      <c r="AAR11" s="164"/>
      <c r="AAS11" s="164"/>
      <c r="AAT11" s="164"/>
      <c r="AAU11" s="164"/>
      <c r="AAV11" s="164"/>
      <c r="AAW11" s="164"/>
      <c r="AAX11" s="164"/>
      <c r="AAY11" s="164"/>
      <c r="AAZ11" s="164"/>
      <c r="ABA11" s="164"/>
      <c r="ABB11" s="164"/>
      <c r="ABC11" s="164"/>
      <c r="ABD11" s="164"/>
      <c r="ABE11" s="164"/>
      <c r="ABF11" s="164"/>
      <c r="ABG11" s="164"/>
      <c r="ABH11" s="164"/>
      <c r="ABI11" s="164"/>
      <c r="ABJ11" s="164"/>
      <c r="ABK11" s="164"/>
      <c r="ABL11" s="164"/>
      <c r="ABM11" s="164"/>
      <c r="ABN11" s="164"/>
      <c r="ABO11" s="164"/>
      <c r="ABP11" s="164"/>
      <c r="ABQ11" s="164"/>
      <c r="ABR11" s="164"/>
      <c r="ABS11" s="164"/>
      <c r="ABT11" s="164"/>
      <c r="ABU11" s="164"/>
      <c r="ABV11" s="164"/>
      <c r="ABW11" s="164"/>
      <c r="ABX11" s="164"/>
      <c r="ABY11" s="164"/>
      <c r="ABZ11" s="164"/>
      <c r="ACA11" s="164"/>
      <c r="ACB11" s="164"/>
      <c r="ACC11" s="164"/>
      <c r="ACD11" s="164"/>
      <c r="ACE11" s="164"/>
      <c r="ACF11" s="164"/>
      <c r="ACG11" s="164"/>
      <c r="ACH11" s="164"/>
      <c r="ACI11" s="164"/>
      <c r="ACJ11" s="164"/>
      <c r="ACK11" s="164"/>
      <c r="ACL11" s="164"/>
      <c r="ACM11" s="164"/>
      <c r="ACN11" s="164"/>
      <c r="ACO11" s="164"/>
      <c r="ACP11" s="164"/>
      <c r="ACQ11" s="164"/>
      <c r="ACR11" s="164"/>
      <c r="ACS11" s="164"/>
      <c r="ACT11" s="164"/>
      <c r="ACU11" s="164"/>
      <c r="ACV11" s="164"/>
      <c r="ACW11" s="164"/>
      <c r="ACX11" s="164"/>
      <c r="ACY11" s="164"/>
      <c r="ACZ11" s="164"/>
      <c r="ADA11" s="164"/>
      <c r="ADB11" s="164"/>
      <c r="ADC11" s="164"/>
      <c r="ADD11" s="164"/>
      <c r="ADE11" s="164"/>
      <c r="ADF11" s="164"/>
      <c r="ADG11" s="164"/>
      <c r="ADH11" s="164"/>
      <c r="ADI11" s="164"/>
      <c r="ADJ11" s="164"/>
      <c r="ADK11" s="164"/>
      <c r="ADL11" s="164"/>
      <c r="ADM11" s="164"/>
      <c r="ADN11" s="164"/>
      <c r="ADO11" s="164"/>
      <c r="ADP11" s="164"/>
      <c r="ADQ11" s="164"/>
      <c r="ADR11" s="164"/>
      <c r="ADS11" s="164"/>
      <c r="ADT11" s="164"/>
      <c r="ADU11" s="164"/>
      <c r="ADV11" s="164"/>
      <c r="ADW11" s="164"/>
      <c r="ADX11" s="164"/>
      <c r="ADY11" s="164"/>
      <c r="ADZ11" s="164"/>
      <c r="AEA11" s="164"/>
      <c r="AEB11" s="164"/>
      <c r="AEC11" s="164"/>
      <c r="AED11" s="164"/>
      <c r="AEE11" s="164"/>
      <c r="AEF11" s="164"/>
      <c r="AEG11" s="164"/>
      <c r="AEH11" s="164"/>
      <c r="AEI11" s="164"/>
      <c r="AEJ11" s="164"/>
      <c r="AEK11" s="164"/>
      <c r="AEL11" s="164"/>
      <c r="AEM11" s="164"/>
      <c r="AEN11" s="164"/>
      <c r="AEO11" s="164"/>
      <c r="AEP11" s="164"/>
      <c r="AEQ11" s="164"/>
      <c r="AER11" s="164"/>
      <c r="AES11" s="164"/>
      <c r="AET11" s="164"/>
      <c r="AEU11" s="164"/>
      <c r="AEV11" s="164"/>
      <c r="AEW11" s="164"/>
      <c r="AEX11" s="164"/>
      <c r="AEY11" s="164"/>
      <c r="AEZ11" s="164"/>
      <c r="AFA11" s="164"/>
      <c r="AFB11" s="164"/>
      <c r="AFC11" s="164"/>
      <c r="AFD11" s="164"/>
      <c r="AFE11" s="164"/>
      <c r="AFF11" s="164"/>
      <c r="AFG11" s="164"/>
      <c r="AFH11" s="164"/>
      <c r="AFI11" s="164"/>
      <c r="AFJ11" s="164"/>
      <c r="AFK11" s="164"/>
      <c r="AFL11" s="164"/>
      <c r="AFM11" s="164"/>
      <c r="AFN11" s="164"/>
      <c r="AFO11" s="164"/>
      <c r="AFP11" s="164"/>
      <c r="AFQ11" s="164"/>
      <c r="AFR11" s="164"/>
      <c r="AFS11" s="164"/>
      <c r="AFT11" s="164"/>
      <c r="AFU11" s="164"/>
      <c r="AFV11" s="164"/>
      <c r="AFW11" s="164"/>
      <c r="AFX11" s="164"/>
      <c r="AFY11" s="164"/>
      <c r="AFZ11" s="164"/>
      <c r="AGA11" s="164"/>
      <c r="AGB11" s="164"/>
      <c r="AGC11" s="164"/>
      <c r="AGD11" s="164"/>
      <c r="AGE11" s="164"/>
      <c r="AGF11" s="164"/>
      <c r="AGG11" s="164"/>
      <c r="AGH11" s="164"/>
      <c r="AGI11" s="164"/>
      <c r="AGJ11" s="164"/>
      <c r="AGK11" s="164"/>
      <c r="AGL11" s="164"/>
      <c r="AGM11" s="164"/>
      <c r="AGN11" s="164"/>
      <c r="AGO11" s="164"/>
      <c r="AGP11" s="164"/>
      <c r="AGQ11" s="164"/>
      <c r="AGR11" s="164"/>
      <c r="AGS11" s="164"/>
      <c r="AGT11" s="164"/>
      <c r="AGU11" s="164"/>
      <c r="AGV11" s="164"/>
      <c r="AGW11" s="164"/>
      <c r="AGX11" s="164"/>
      <c r="AGY11" s="164"/>
      <c r="AGZ11" s="164"/>
      <c r="AHA11" s="164"/>
      <c r="AHB11" s="164"/>
      <c r="AHC11" s="164"/>
      <c r="AHD11" s="164"/>
      <c r="AHE11" s="164"/>
      <c r="AHF11" s="164"/>
      <c r="AHG11" s="164"/>
      <c r="AHH11" s="164"/>
      <c r="AHI11" s="164"/>
      <c r="AHJ11" s="164"/>
      <c r="AHK11" s="164"/>
      <c r="AHL11" s="164"/>
      <c r="AHM11" s="164"/>
      <c r="AHN11" s="164"/>
      <c r="AHO11" s="164"/>
      <c r="AHP11" s="164"/>
      <c r="AHQ11" s="164"/>
      <c r="AHR11" s="164"/>
      <c r="AHS11" s="164"/>
      <c r="AHT11" s="164"/>
      <c r="AHU11" s="164"/>
      <c r="AHV11" s="164"/>
      <c r="AHW11" s="164"/>
      <c r="AHX11" s="164"/>
      <c r="AHY11" s="164"/>
      <c r="AHZ11" s="164"/>
      <c r="AIA11" s="164"/>
      <c r="AIB11" s="164"/>
      <c r="AIC11" s="164"/>
      <c r="AID11" s="164"/>
      <c r="AIE11" s="164"/>
      <c r="AIF11" s="164"/>
      <c r="AIG11" s="164"/>
      <c r="AIH11" s="164"/>
      <c r="AII11" s="164"/>
      <c r="AIJ11" s="164"/>
      <c r="AIK11" s="164"/>
      <c r="AIL11" s="164"/>
      <c r="AIM11" s="164"/>
      <c r="AIN11" s="164"/>
      <c r="AIO11" s="164"/>
      <c r="AIP11" s="164"/>
      <c r="AIQ11" s="164"/>
      <c r="AIR11" s="164"/>
      <c r="AIS11" s="164"/>
      <c r="AIT11" s="164"/>
      <c r="AIU11" s="164"/>
      <c r="AIV11" s="164"/>
      <c r="AIW11" s="164"/>
      <c r="AIX11" s="164"/>
      <c r="AIY11" s="164"/>
      <c r="AIZ11" s="164"/>
      <c r="AJA11" s="164"/>
      <c r="AJB11" s="164"/>
      <c r="AJC11" s="164"/>
      <c r="AJD11" s="164"/>
      <c r="AJE11" s="164"/>
      <c r="AJF11" s="164"/>
      <c r="AJG11" s="164"/>
      <c r="AJH11" s="164"/>
      <c r="AJI11" s="164"/>
      <c r="AJJ11" s="164"/>
      <c r="AJK11" s="164"/>
      <c r="AJL11" s="164"/>
      <c r="AJM11" s="164"/>
      <c r="AJN11" s="164"/>
      <c r="AJO11" s="164"/>
      <c r="AJP11" s="164"/>
      <c r="AJQ11" s="164"/>
      <c r="AJR11" s="164"/>
      <c r="AJS11" s="164"/>
      <c r="AJT11" s="164"/>
      <c r="AJU11" s="164"/>
      <c r="AJV11" s="164"/>
      <c r="AJW11" s="164"/>
      <c r="AJX11" s="164"/>
      <c r="AJY11" s="164"/>
      <c r="AJZ11" s="164"/>
      <c r="AKA11" s="164"/>
      <c r="AKB11" s="164"/>
      <c r="AKC11" s="164"/>
      <c r="AKD11" s="164"/>
      <c r="AKE11" s="164"/>
      <c r="AKF11" s="164"/>
      <c r="AKG11" s="164"/>
      <c r="AKH11" s="164"/>
      <c r="AKI11" s="164"/>
      <c r="AKJ11" s="164"/>
      <c r="AKK11" s="164"/>
      <c r="AKL11" s="164"/>
      <c r="AKM11" s="164"/>
      <c r="AKN11" s="164"/>
      <c r="AKO11" s="164"/>
      <c r="AKP11" s="164"/>
      <c r="AKQ11" s="164"/>
      <c r="AKR11" s="164"/>
      <c r="AKS11" s="164"/>
      <c r="AKT11" s="164"/>
      <c r="AKU11" s="164"/>
      <c r="AKV11" s="164"/>
      <c r="AKW11" s="164"/>
      <c r="AKX11" s="164"/>
      <c r="AKY11" s="164"/>
      <c r="AKZ11" s="164"/>
      <c r="ALA11" s="164"/>
      <c r="ALB11" s="164"/>
      <c r="ALC11" s="164"/>
      <c r="ALD11" s="164"/>
      <c r="ALE11" s="164"/>
      <c r="ALF11" s="164"/>
      <c r="ALG11" s="164"/>
      <c r="ALH11" s="164"/>
      <c r="ALI11" s="164"/>
      <c r="ALJ11" s="164"/>
      <c r="ALK11" s="164"/>
      <c r="ALL11" s="164"/>
      <c r="ALM11" s="164"/>
      <c r="ALN11" s="164"/>
      <c r="ALO11" s="164"/>
      <c r="ALP11" s="164"/>
      <c r="ALQ11" s="164"/>
      <c r="ALR11" s="164"/>
      <c r="ALS11" s="164"/>
      <c r="ALT11" s="164"/>
      <c r="ALU11" s="164"/>
      <c r="ALV11" s="164"/>
      <c r="ALW11" s="164"/>
      <c r="ALX11" s="164"/>
      <c r="ALY11" s="164"/>
      <c r="ALZ11" s="164"/>
      <c r="AMA11" s="164"/>
      <c r="AMB11" s="164"/>
      <c r="AMC11" s="164"/>
      <c r="AMD11" s="164"/>
      <c r="AME11" s="164"/>
      <c r="AMF11" s="164"/>
      <c r="AMG11" s="164"/>
      <c r="AMH11" s="164"/>
      <c r="AMI11" s="164"/>
      <c r="AMJ11" s="164"/>
      <c r="AMK11" s="164"/>
      <c r="AML11" s="164"/>
      <c r="AMM11" s="164"/>
      <c r="AMN11" s="164"/>
      <c r="AMO11" s="164"/>
      <c r="AMP11" s="164"/>
      <c r="AMQ11" s="164"/>
      <c r="AMR11" s="164"/>
      <c r="AMS11" s="164"/>
      <c r="AMT11" s="164"/>
      <c r="AMU11" s="164"/>
      <c r="AMV11" s="164"/>
      <c r="AMW11" s="164"/>
      <c r="AMX11" s="164"/>
      <c r="AMY11" s="164"/>
      <c r="AMZ11" s="164"/>
      <c r="ANA11" s="164"/>
      <c r="ANB11" s="164"/>
      <c r="ANC11" s="164"/>
      <c r="AND11" s="164"/>
      <c r="ANE11" s="164"/>
      <c r="ANF11" s="164"/>
      <c r="ANG11" s="164"/>
      <c r="ANH11" s="164"/>
      <c r="ANI11" s="164"/>
      <c r="ANJ11" s="164"/>
      <c r="ANK11" s="164"/>
      <c r="ANL11" s="164"/>
      <c r="ANM11" s="164"/>
      <c r="ANN11" s="164"/>
      <c r="ANO11" s="164"/>
      <c r="ANP11" s="164"/>
      <c r="ANQ11" s="164"/>
      <c r="ANR11" s="164"/>
      <c r="ANS11" s="164"/>
      <c r="ANT11" s="164"/>
      <c r="ANU11" s="164"/>
      <c r="ANV11" s="164"/>
      <c r="ANW11" s="164"/>
      <c r="ANX11" s="164"/>
      <c r="ANY11" s="164"/>
      <c r="ANZ11" s="164"/>
      <c r="AOA11" s="164"/>
      <c r="AOB11" s="164"/>
      <c r="AOC11" s="164"/>
      <c r="AOD11" s="164"/>
      <c r="AOE11" s="164"/>
      <c r="AOF11" s="164"/>
      <c r="AOG11" s="164"/>
      <c r="AOH11" s="164"/>
      <c r="AOI11" s="164"/>
      <c r="AOJ11" s="164"/>
      <c r="AOK11" s="164"/>
      <c r="AOL11" s="164"/>
      <c r="AOM11" s="164"/>
      <c r="AON11" s="164"/>
      <c r="AOO11" s="164"/>
      <c r="AOP11" s="164"/>
      <c r="AOQ11" s="164"/>
      <c r="AOR11" s="164"/>
      <c r="AOS11" s="164"/>
      <c r="AOT11" s="164"/>
      <c r="AOU11" s="164"/>
      <c r="AOV11" s="164"/>
      <c r="AOW11" s="164"/>
      <c r="AOX11" s="164"/>
      <c r="AOY11" s="164"/>
      <c r="AOZ11" s="164"/>
      <c r="APA11" s="164"/>
      <c r="APB11" s="164"/>
      <c r="APC11" s="164"/>
      <c r="APD11" s="164"/>
      <c r="APE11" s="164"/>
      <c r="APF11" s="164"/>
      <c r="APG11" s="164"/>
      <c r="APH11" s="164"/>
      <c r="API11" s="164"/>
      <c r="APJ11" s="164"/>
      <c r="APK11" s="164"/>
      <c r="APL11" s="164"/>
      <c r="APM11" s="164"/>
      <c r="APN11" s="164"/>
      <c r="APO11" s="164"/>
      <c r="APP11" s="164"/>
      <c r="APQ11" s="164"/>
      <c r="APR11" s="164"/>
      <c r="APS11" s="164"/>
      <c r="APT11" s="164"/>
      <c r="APU11" s="164"/>
      <c r="APV11" s="164"/>
      <c r="APW11" s="164"/>
      <c r="APX11" s="164"/>
      <c r="APY11" s="164"/>
      <c r="APZ11" s="164"/>
      <c r="AQA11" s="164"/>
      <c r="AQB11" s="164"/>
      <c r="AQC11" s="164"/>
      <c r="AQD11" s="164"/>
      <c r="AQE11" s="164"/>
      <c r="AQF11" s="164"/>
      <c r="AQG11" s="164"/>
      <c r="AQH11" s="164"/>
      <c r="AQI11" s="164"/>
      <c r="AQJ11" s="164"/>
      <c r="AQK11" s="164"/>
      <c r="AQL11" s="164"/>
      <c r="AQM11" s="164"/>
      <c r="AQN11" s="164"/>
      <c r="AQO11" s="164"/>
      <c r="AQP11" s="164"/>
      <c r="AQQ11" s="164"/>
      <c r="AQR11" s="164"/>
      <c r="AQS11" s="164"/>
      <c r="AQT11" s="164"/>
      <c r="AQU11" s="164"/>
      <c r="AQV11" s="164"/>
      <c r="AQW11" s="164"/>
      <c r="AQX11" s="164"/>
      <c r="AQY11" s="164"/>
      <c r="AQZ11" s="164"/>
      <c r="ARA11" s="164"/>
      <c r="ARB11" s="164"/>
      <c r="ARC11" s="164"/>
      <c r="ARD11" s="164"/>
      <c r="ARE11" s="164"/>
      <c r="ARF11" s="164"/>
      <c r="ARG11" s="164"/>
      <c r="ARH11" s="164"/>
      <c r="ARI11" s="164"/>
      <c r="ARJ11" s="164"/>
      <c r="ARK11" s="164"/>
      <c r="ARL11" s="164"/>
      <c r="ARM11" s="164"/>
      <c r="ARN11" s="164"/>
      <c r="ARO11" s="164"/>
      <c r="ARP11" s="164"/>
      <c r="ARQ11" s="164"/>
      <c r="ARR11" s="164"/>
      <c r="ARS11" s="164"/>
      <c r="ART11" s="164"/>
      <c r="ARU11" s="164"/>
      <c r="ARV11" s="164"/>
      <c r="ARW11" s="164"/>
      <c r="ARX11" s="164"/>
      <c r="ARY11" s="164"/>
      <c r="ARZ11" s="164"/>
      <c r="ASA11" s="164"/>
      <c r="ASB11" s="164"/>
      <c r="ASC11" s="164"/>
      <c r="ASD11" s="164"/>
      <c r="ASE11" s="164"/>
      <c r="ASF11" s="164"/>
      <c r="ASG11" s="164"/>
      <c r="ASH11" s="164"/>
      <c r="ASI11" s="164"/>
      <c r="ASJ11" s="164"/>
      <c r="ASK11" s="164"/>
      <c r="ASL11" s="164"/>
      <c r="ASM11" s="164"/>
      <c r="ASN11" s="164"/>
      <c r="ASO11" s="164"/>
      <c r="ASP11" s="164"/>
      <c r="ASQ11" s="164"/>
      <c r="ASR11" s="164"/>
      <c r="ASS11" s="164"/>
      <c r="AST11" s="164"/>
      <c r="ASU11" s="164"/>
      <c r="ASV11" s="164"/>
      <c r="ASW11" s="164"/>
      <c r="ASX11" s="164"/>
      <c r="ASY11" s="164"/>
      <c r="ASZ11" s="164"/>
      <c r="ATA11" s="164"/>
      <c r="ATB11" s="164"/>
      <c r="ATC11" s="164"/>
      <c r="ATD11" s="164"/>
      <c r="ATE11" s="164"/>
      <c r="ATF11" s="164"/>
      <c r="ATG11" s="164"/>
      <c r="ATH11" s="164"/>
      <c r="ATI11" s="164"/>
      <c r="ATJ11" s="164"/>
      <c r="ATK11" s="164"/>
      <c r="ATL11" s="164"/>
      <c r="ATM11" s="164"/>
      <c r="ATN11" s="164"/>
      <c r="ATO11" s="164"/>
      <c r="ATP11" s="164"/>
      <c r="ATQ11" s="164"/>
      <c r="ATR11" s="164"/>
      <c r="ATS11" s="164"/>
      <c r="ATT11" s="164"/>
      <c r="ATU11" s="164"/>
      <c r="ATV11" s="164"/>
      <c r="ATW11" s="164"/>
      <c r="ATX11" s="164"/>
      <c r="ATY11" s="164"/>
      <c r="ATZ11" s="164"/>
      <c r="AUA11" s="164"/>
      <c r="AUB11" s="164"/>
      <c r="AUC11" s="164"/>
      <c r="AUD11" s="164"/>
      <c r="AUE11" s="164"/>
      <c r="AUF11" s="164"/>
      <c r="AUG11" s="164"/>
      <c r="AUH11" s="164"/>
      <c r="AUI11" s="164"/>
      <c r="AUJ11" s="164"/>
      <c r="AUK11" s="164"/>
      <c r="AUL11" s="164"/>
      <c r="AUM11" s="164"/>
      <c r="AUN11" s="164"/>
      <c r="AUO11" s="164"/>
      <c r="AUP11" s="164"/>
      <c r="AUQ11" s="164"/>
      <c r="AUR11" s="164"/>
      <c r="AUS11" s="164"/>
      <c r="AUT11" s="164"/>
      <c r="AUU11" s="164"/>
      <c r="AUV11" s="164"/>
      <c r="AUW11" s="164"/>
      <c r="AUX11" s="164"/>
      <c r="AUY11" s="164"/>
      <c r="AUZ11" s="164"/>
      <c r="AVA11" s="164"/>
      <c r="AVB11" s="164"/>
      <c r="AVC11" s="164"/>
      <c r="AVD11" s="164"/>
      <c r="AVE11" s="164"/>
      <c r="AVF11" s="164"/>
      <c r="AVG11" s="164"/>
      <c r="AVH11" s="164"/>
      <c r="AVI11" s="164"/>
      <c r="AVJ11" s="164"/>
      <c r="AVK11" s="164"/>
      <c r="AVL11" s="164"/>
      <c r="AVM11" s="164"/>
      <c r="AVN11" s="164"/>
      <c r="AVO11" s="164"/>
      <c r="AVP11" s="164"/>
      <c r="AVQ11" s="164"/>
      <c r="AVR11" s="164"/>
      <c r="AVS11" s="164"/>
      <c r="AVT11" s="164"/>
      <c r="AVU11" s="164"/>
      <c r="AVV11" s="164"/>
      <c r="AVW11" s="164"/>
      <c r="AVX11" s="164"/>
      <c r="AVY11" s="164"/>
      <c r="AVZ11" s="164"/>
      <c r="AWA11" s="164"/>
      <c r="AWB11" s="164"/>
      <c r="AWC11" s="164"/>
      <c r="AWD11" s="164"/>
      <c r="AWE11" s="164"/>
      <c r="AWF11" s="164"/>
      <c r="AWG11" s="164"/>
      <c r="AWH11" s="164"/>
      <c r="AWI11" s="164"/>
      <c r="AWJ11" s="164"/>
      <c r="AWK11" s="164"/>
      <c r="AWL11" s="164"/>
      <c r="AWM11" s="164"/>
      <c r="AWN11" s="164"/>
      <c r="AWO11" s="164"/>
      <c r="AWP11" s="164"/>
      <c r="AWQ11" s="164"/>
      <c r="AWR11" s="164"/>
      <c r="AWS11" s="164"/>
      <c r="AWT11" s="164"/>
      <c r="AWU11" s="164"/>
      <c r="AWV11" s="164"/>
      <c r="AWW11" s="164"/>
      <c r="AWX11" s="164"/>
      <c r="AWY11" s="164"/>
      <c r="AWZ11" s="164"/>
      <c r="AXA11" s="164"/>
      <c r="AXB11" s="164"/>
      <c r="AXC11" s="164"/>
      <c r="AXD11" s="164"/>
      <c r="AXE11" s="164"/>
      <c r="AXF11" s="164"/>
      <c r="AXG11" s="164"/>
      <c r="AXH11" s="164"/>
      <c r="AXI11" s="164"/>
      <c r="AXJ11" s="164"/>
      <c r="AXK11" s="164"/>
      <c r="AXL11" s="164"/>
      <c r="AXM11" s="164"/>
      <c r="AXN11" s="164"/>
      <c r="AXO11" s="164"/>
      <c r="AXP11" s="164"/>
      <c r="AXQ11" s="164"/>
      <c r="AXR11" s="164"/>
      <c r="AXS11" s="164"/>
      <c r="AXT11" s="164"/>
      <c r="AXU11" s="164"/>
      <c r="AXV11" s="164"/>
      <c r="AXW11" s="164"/>
      <c r="AXX11" s="164"/>
      <c r="AXY11" s="164"/>
      <c r="AXZ11" s="164"/>
      <c r="AYA11" s="164"/>
      <c r="AYB11" s="164"/>
      <c r="AYC11" s="164"/>
      <c r="AYD11" s="164"/>
      <c r="AYE11" s="164"/>
      <c r="AYF11" s="164"/>
      <c r="AYG11" s="164"/>
      <c r="AYH11" s="164"/>
      <c r="AYI11" s="164"/>
      <c r="AYJ11" s="164"/>
      <c r="AYK11" s="164"/>
      <c r="AYL11" s="164"/>
      <c r="AYM11" s="164"/>
      <c r="AYN11" s="164"/>
      <c r="AYO11" s="164"/>
      <c r="AYP11" s="164"/>
      <c r="AYQ11" s="164"/>
      <c r="AYR11" s="164"/>
      <c r="AYS11" s="164"/>
      <c r="AYT11" s="164"/>
      <c r="AYU11" s="164"/>
      <c r="AYV11" s="164"/>
      <c r="AYW11" s="164"/>
      <c r="AYX11" s="164"/>
      <c r="AYY11" s="164"/>
      <c r="AYZ11" s="164"/>
      <c r="AZA11" s="164"/>
      <c r="AZB11" s="164"/>
      <c r="AZC11" s="164"/>
      <c r="AZD11" s="164"/>
      <c r="AZE11" s="164"/>
      <c r="AZF11" s="164"/>
      <c r="AZG11" s="164"/>
      <c r="AZH11" s="164"/>
      <c r="AZI11" s="164"/>
      <c r="AZJ11" s="164"/>
      <c r="AZK11" s="164"/>
      <c r="AZL11" s="164"/>
      <c r="AZM11" s="164"/>
      <c r="AZN11" s="164"/>
      <c r="AZO11" s="164"/>
      <c r="AZP11" s="164"/>
      <c r="AZQ11" s="164"/>
      <c r="AZR11" s="164"/>
      <c r="AZS11" s="164"/>
      <c r="AZT11" s="164"/>
      <c r="AZU11" s="164"/>
      <c r="AZV11" s="164"/>
      <c r="AZW11" s="164"/>
      <c r="AZX11" s="164"/>
      <c r="AZY11" s="164"/>
      <c r="AZZ11" s="164"/>
      <c r="BAA11" s="164"/>
      <c r="BAB11" s="164"/>
      <c r="BAC11" s="164"/>
      <c r="BAD11" s="164"/>
      <c r="BAE11" s="164"/>
      <c r="BAF11" s="164"/>
      <c r="BAG11" s="164"/>
      <c r="BAH11" s="164"/>
      <c r="BAI11" s="164"/>
      <c r="BAJ11" s="164"/>
      <c r="BAK11" s="164"/>
      <c r="BAL11" s="164"/>
      <c r="BAM11" s="164"/>
      <c r="BAN11" s="164"/>
      <c r="BAO11" s="164"/>
      <c r="BAP11" s="164"/>
      <c r="BAQ11" s="164"/>
      <c r="BAR11" s="164"/>
      <c r="BAS11" s="164"/>
      <c r="BAT11" s="164"/>
      <c r="BAU11" s="164"/>
      <c r="BAV11" s="164"/>
      <c r="BAW11" s="164"/>
      <c r="BAX11" s="164"/>
      <c r="BAY11" s="164"/>
      <c r="BAZ11" s="164"/>
      <c r="BBA11" s="164"/>
      <c r="BBB11" s="164"/>
      <c r="BBC11" s="164"/>
      <c r="BBD11" s="164"/>
      <c r="BBE11" s="164"/>
      <c r="BBF11" s="164"/>
      <c r="BBG11" s="164"/>
      <c r="BBH11" s="164"/>
      <c r="BBI11" s="164"/>
      <c r="BBJ11" s="164"/>
      <c r="BBK11" s="164"/>
      <c r="BBL11" s="164"/>
      <c r="BBM11" s="164"/>
      <c r="BBN11" s="164"/>
      <c r="BBO11" s="164"/>
      <c r="BBP11" s="164"/>
      <c r="BBQ11" s="164"/>
      <c r="BBR11" s="164"/>
      <c r="BBS11" s="164"/>
      <c r="BBT11" s="164"/>
      <c r="BBU11" s="164"/>
      <c r="BBV11" s="164"/>
      <c r="BBW11" s="164"/>
      <c r="BBX11" s="164"/>
      <c r="BBY11" s="164"/>
      <c r="BBZ11" s="164"/>
      <c r="BCA11" s="164"/>
      <c r="BCB11" s="164"/>
      <c r="BCC11" s="164"/>
      <c r="BCD11" s="164"/>
      <c r="BCE11" s="164"/>
      <c r="BCF11" s="164"/>
      <c r="BCG11" s="164"/>
      <c r="BCH11" s="164"/>
      <c r="BCI11" s="164"/>
      <c r="BCJ11" s="164"/>
      <c r="BCK11" s="164"/>
      <c r="BCL11" s="164"/>
      <c r="BCM11" s="164"/>
      <c r="BCN11" s="164"/>
      <c r="BCO11" s="164"/>
      <c r="BCP11" s="164"/>
      <c r="BCQ11" s="164"/>
      <c r="BCR11" s="164"/>
      <c r="BCS11" s="164"/>
      <c r="BCT11" s="164"/>
      <c r="BCU11" s="164"/>
      <c r="BCV11" s="164"/>
      <c r="BCW11" s="164"/>
      <c r="BCX11" s="164"/>
      <c r="BCY11" s="164"/>
      <c r="BCZ11" s="164"/>
      <c r="BDA11" s="164"/>
      <c r="BDB11" s="164"/>
      <c r="BDC11" s="164"/>
      <c r="BDD11" s="164"/>
      <c r="BDE11" s="164"/>
      <c r="BDF11" s="164"/>
      <c r="BDG11" s="164"/>
      <c r="BDH11" s="164"/>
      <c r="BDI11" s="164"/>
      <c r="BDJ11" s="164"/>
      <c r="BDK11" s="164"/>
      <c r="BDL11" s="164"/>
      <c r="BDM11" s="164"/>
      <c r="BDN11" s="164"/>
      <c r="BDO11" s="164"/>
      <c r="BDP11" s="164"/>
      <c r="BDQ11" s="164"/>
      <c r="BDR11" s="164"/>
      <c r="BDS11" s="164"/>
      <c r="BDT11" s="164"/>
      <c r="BDU11" s="164"/>
      <c r="BDV11" s="164"/>
      <c r="BDW11" s="164"/>
      <c r="BDX11" s="164"/>
      <c r="BDY11" s="164"/>
      <c r="BDZ11" s="164"/>
      <c r="BEA11" s="164"/>
      <c r="BEB11" s="164"/>
      <c r="BEC11" s="164"/>
      <c r="BED11" s="164"/>
      <c r="BEE11" s="164"/>
      <c r="BEF11" s="164"/>
      <c r="BEG11" s="164"/>
      <c r="BEH11" s="164"/>
      <c r="BEI11" s="164"/>
      <c r="BEJ11" s="164"/>
      <c r="BEK11" s="164"/>
      <c r="BEL11" s="164"/>
      <c r="BEM11" s="164"/>
      <c r="BEN11" s="164"/>
      <c r="BEO11" s="164"/>
      <c r="BEP11" s="164"/>
      <c r="BEQ11" s="164"/>
      <c r="BER11" s="164"/>
      <c r="BES11" s="164"/>
      <c r="BET11" s="164"/>
      <c r="BEU11" s="164"/>
      <c r="BEV11" s="164"/>
      <c r="BEW11" s="164"/>
      <c r="BEX11" s="164"/>
      <c r="BEY11" s="164"/>
      <c r="BEZ11" s="164"/>
      <c r="BFA11" s="164"/>
      <c r="BFB11" s="164"/>
      <c r="BFC11" s="164"/>
      <c r="BFD11" s="164"/>
      <c r="BFE11" s="164"/>
      <c r="BFF11" s="164"/>
      <c r="BFG11" s="164"/>
      <c r="BFH11" s="164"/>
      <c r="BFI11" s="164"/>
      <c r="BFJ11" s="164"/>
      <c r="BFK11" s="164"/>
      <c r="BFL11" s="164"/>
      <c r="BFM11" s="164"/>
      <c r="BFN11" s="164"/>
      <c r="BFO11" s="164"/>
      <c r="BFP11" s="164"/>
      <c r="BFQ11" s="164"/>
      <c r="BFR11" s="164"/>
      <c r="BFS11" s="164"/>
      <c r="BFT11" s="164"/>
      <c r="BFU11" s="164"/>
      <c r="BFV11" s="164"/>
      <c r="BFW11" s="164"/>
      <c r="BFX11" s="164"/>
      <c r="BFY11" s="164"/>
      <c r="BFZ11" s="164"/>
      <c r="BGA11" s="164"/>
      <c r="BGB11" s="164"/>
      <c r="BGC11" s="164"/>
      <c r="BGD11" s="164"/>
      <c r="BGE11" s="164"/>
      <c r="BGF11" s="164"/>
      <c r="BGG11" s="164"/>
      <c r="BGH11" s="164"/>
      <c r="BGI11" s="164"/>
      <c r="BGJ11" s="164"/>
      <c r="BGK11" s="164"/>
      <c r="BGL11" s="164"/>
      <c r="BGM11" s="164"/>
      <c r="BGN11" s="164"/>
      <c r="BGO11" s="164"/>
      <c r="BGP11" s="164"/>
      <c r="BGQ11" s="164"/>
      <c r="BGR11" s="164"/>
      <c r="BGS11" s="164"/>
      <c r="BGT11" s="164"/>
      <c r="BGU11" s="164"/>
      <c r="BGV11" s="164"/>
      <c r="BGW11" s="164"/>
      <c r="BGX11" s="164"/>
      <c r="BGY11" s="164"/>
      <c r="BGZ11" s="164"/>
      <c r="BHA11" s="164"/>
      <c r="BHB11" s="164"/>
      <c r="BHC11" s="164"/>
      <c r="BHD11" s="164"/>
      <c r="BHE11" s="164"/>
      <c r="BHF11" s="164"/>
      <c r="BHG11" s="164"/>
      <c r="BHH11" s="164"/>
      <c r="BHI11" s="164"/>
      <c r="BHJ11" s="164"/>
      <c r="BHK11" s="164"/>
      <c r="BHL11" s="164"/>
      <c r="BHM11" s="164"/>
      <c r="BHN11" s="164"/>
      <c r="BHO11" s="164"/>
      <c r="BHP11" s="164"/>
      <c r="BHQ11" s="164"/>
      <c r="BHR11" s="164"/>
      <c r="BHS11" s="164"/>
      <c r="BHT11" s="164"/>
      <c r="BHU11" s="164"/>
      <c r="BHV11" s="164"/>
      <c r="BHW11" s="164"/>
      <c r="BHX11" s="164"/>
      <c r="BHY11" s="164"/>
      <c r="BHZ11" s="164"/>
      <c r="BIA11" s="164"/>
      <c r="BIB11" s="164"/>
      <c r="BIC11" s="164"/>
      <c r="BID11" s="164"/>
      <c r="BIE11" s="164"/>
      <c r="BIF11" s="164"/>
      <c r="BIG11" s="164"/>
      <c r="BIH11" s="164"/>
      <c r="BII11" s="164"/>
      <c r="BIJ11" s="164"/>
      <c r="BIK11" s="164"/>
      <c r="BIL11" s="164"/>
      <c r="BIM11" s="164"/>
      <c r="BIN11" s="164"/>
      <c r="BIO11" s="164"/>
      <c r="BIP11" s="164"/>
      <c r="BIQ11" s="164"/>
      <c r="BIR11" s="164"/>
      <c r="BIS11" s="164"/>
      <c r="BIT11" s="164"/>
      <c r="BIU11" s="164"/>
      <c r="BIV11" s="164"/>
      <c r="BIW11" s="164"/>
      <c r="BIX11" s="164"/>
      <c r="BIY11" s="164"/>
      <c r="BIZ11" s="164"/>
      <c r="BJA11" s="164"/>
      <c r="BJB11" s="164"/>
      <c r="BJC11" s="164"/>
      <c r="BJD11" s="164"/>
      <c r="BJE11" s="164"/>
      <c r="BJF11" s="164"/>
      <c r="BJG11" s="164"/>
      <c r="BJH11" s="164"/>
      <c r="BJI11" s="164"/>
      <c r="BJJ11" s="164"/>
      <c r="BJK11" s="164"/>
      <c r="BJL11" s="164"/>
      <c r="BJM11" s="164"/>
      <c r="BJN11" s="164"/>
      <c r="BJO11" s="164"/>
      <c r="BJP11" s="164"/>
      <c r="BJQ11" s="164"/>
      <c r="BJR11" s="164"/>
      <c r="BJS11" s="164"/>
      <c r="BJT11" s="164"/>
      <c r="BJU11" s="164"/>
      <c r="BJV11" s="164"/>
      <c r="BJW11" s="164"/>
      <c r="BJX11" s="164"/>
      <c r="BJY11" s="164"/>
      <c r="BJZ11" s="164"/>
      <c r="BKA11" s="164"/>
      <c r="BKB11" s="164"/>
      <c r="BKC11" s="164"/>
      <c r="BKD11" s="164"/>
      <c r="BKE11" s="164"/>
      <c r="BKF11" s="164"/>
      <c r="BKG11" s="164"/>
      <c r="BKH11" s="164"/>
      <c r="BKI11" s="164"/>
      <c r="BKJ11" s="164"/>
      <c r="BKK11" s="164"/>
      <c r="BKL11" s="164"/>
      <c r="BKM11" s="164"/>
      <c r="BKN11" s="164"/>
      <c r="BKO11" s="164"/>
      <c r="BKP11" s="164"/>
      <c r="BKQ11" s="164"/>
      <c r="BKR11" s="164"/>
      <c r="BKS11" s="164"/>
      <c r="BKT11" s="164"/>
      <c r="BKU11" s="164"/>
      <c r="BKV11" s="164"/>
      <c r="BKW11" s="164"/>
      <c r="BKX11" s="164"/>
      <c r="BKY11" s="164"/>
      <c r="BKZ11" s="164"/>
      <c r="BLA11" s="164"/>
      <c r="BLB11" s="164"/>
      <c r="BLC11" s="164"/>
      <c r="BLD11" s="164"/>
      <c r="BLE11" s="164"/>
      <c r="BLF11" s="164"/>
      <c r="BLG11" s="164"/>
      <c r="BLH11" s="164"/>
      <c r="BLI11" s="164"/>
      <c r="BLJ11" s="164"/>
      <c r="BLK11" s="164"/>
      <c r="BLL11" s="164"/>
      <c r="BLM11" s="164"/>
      <c r="BLN11" s="164"/>
      <c r="BLO11" s="164"/>
      <c r="BLP11" s="164"/>
      <c r="BLQ11" s="164"/>
      <c r="BLR11" s="164"/>
      <c r="BLS11" s="164"/>
      <c r="BLT11" s="164"/>
      <c r="BLU11" s="164"/>
      <c r="BLV11" s="164"/>
      <c r="BLW11" s="164"/>
      <c r="BLX11" s="164"/>
      <c r="BLY11" s="164"/>
      <c r="BLZ11" s="164"/>
      <c r="BMA11" s="164"/>
      <c r="BMB11" s="164"/>
      <c r="BMC11" s="164"/>
      <c r="BMD11" s="164"/>
      <c r="BME11" s="164"/>
      <c r="BMF11" s="164"/>
      <c r="BMG11" s="164"/>
      <c r="BMH11" s="164"/>
      <c r="BMI11" s="164"/>
      <c r="BMJ11" s="164"/>
      <c r="BMK11" s="164"/>
      <c r="BML11" s="164"/>
      <c r="BMM11" s="164"/>
      <c r="BMN11" s="164"/>
      <c r="BMO11" s="164"/>
      <c r="BMP11" s="164"/>
      <c r="BMQ11" s="164"/>
      <c r="BMR11" s="164"/>
      <c r="BMS11" s="164"/>
      <c r="BMT11" s="164"/>
      <c r="BMU11" s="164"/>
      <c r="BMV11" s="164"/>
      <c r="BMW11" s="164"/>
      <c r="BMX11" s="164"/>
      <c r="BMY11" s="164"/>
      <c r="BMZ11" s="164"/>
      <c r="BNA11" s="164"/>
      <c r="BNB11" s="164"/>
      <c r="BNC11" s="164"/>
      <c r="BND11" s="164"/>
      <c r="BNE11" s="164"/>
      <c r="BNF11" s="164"/>
      <c r="BNG11" s="164"/>
      <c r="BNH11" s="164"/>
      <c r="BNI11" s="164"/>
      <c r="BNJ11" s="164"/>
      <c r="BNK11" s="164"/>
      <c r="BNL11" s="164"/>
      <c r="BNM11" s="164"/>
      <c r="BNN11" s="164"/>
      <c r="BNO11" s="164"/>
      <c r="BNP11" s="164"/>
      <c r="BNQ11" s="164"/>
      <c r="BNR11" s="164"/>
      <c r="BNS11" s="164"/>
      <c r="BNT11" s="164"/>
      <c r="BNU11" s="164"/>
      <c r="BNV11" s="164"/>
      <c r="BNW11" s="164"/>
      <c r="BNX11" s="164"/>
      <c r="BNY11" s="164"/>
      <c r="BNZ11" s="164"/>
      <c r="BOA11" s="164"/>
      <c r="BOB11" s="164"/>
      <c r="BOC11" s="164"/>
      <c r="BOD11" s="164"/>
      <c r="BOE11" s="164"/>
      <c r="BOF11" s="164"/>
      <c r="BOG11" s="164"/>
      <c r="BOH11" s="164"/>
      <c r="BOI11" s="164"/>
      <c r="BOJ11" s="164"/>
      <c r="BOK11" s="164"/>
      <c r="BOL11" s="164"/>
      <c r="BOM11" s="164"/>
      <c r="BON11" s="164"/>
      <c r="BOO11" s="164"/>
      <c r="BOP11" s="164"/>
      <c r="BOQ11" s="164"/>
      <c r="BOR11" s="164"/>
      <c r="BOS11" s="164"/>
      <c r="BOT11" s="164"/>
      <c r="BOU11" s="164"/>
      <c r="BOV11" s="164"/>
      <c r="BOW11" s="164"/>
      <c r="BOX11" s="164"/>
      <c r="BOY11" s="164"/>
      <c r="BOZ11" s="164"/>
      <c r="BPA11" s="164"/>
      <c r="BPB11" s="164"/>
      <c r="BPC11" s="164"/>
      <c r="BPD11" s="164"/>
      <c r="BPE11" s="164"/>
      <c r="BPF11" s="164"/>
      <c r="BPG11" s="164"/>
      <c r="BPH11" s="164"/>
      <c r="BPI11" s="164"/>
      <c r="BPJ11" s="164"/>
      <c r="BPK11" s="164"/>
      <c r="BPL11" s="164"/>
      <c r="BPM11" s="164"/>
      <c r="BPN11" s="164"/>
      <c r="BPO11" s="164"/>
      <c r="BPP11" s="164"/>
      <c r="BPQ11" s="164"/>
      <c r="BPR11" s="164"/>
      <c r="BPS11" s="164"/>
      <c r="BPT11" s="164"/>
      <c r="BPU11" s="164"/>
      <c r="BPV11" s="164"/>
      <c r="BPW11" s="164"/>
      <c r="BPX11" s="164"/>
      <c r="BPY11" s="164"/>
      <c r="BPZ11" s="164"/>
      <c r="BQA11" s="164"/>
      <c r="BQB11" s="164"/>
      <c r="BQC11" s="164"/>
      <c r="BQD11" s="164"/>
      <c r="BQE11" s="164"/>
      <c r="BQF11" s="164"/>
      <c r="BQG11" s="164"/>
      <c r="BQH11" s="164"/>
      <c r="BQI11" s="164"/>
      <c r="BQJ11" s="164"/>
      <c r="BQK11" s="164"/>
      <c r="BQL11" s="164"/>
      <c r="BQM11" s="164"/>
      <c r="BQN11" s="164"/>
      <c r="BQO11" s="164"/>
      <c r="BQP11" s="164"/>
      <c r="BQQ11" s="164"/>
      <c r="BQR11" s="164"/>
      <c r="BQS11" s="164"/>
      <c r="BQT11" s="164"/>
      <c r="BQU11" s="164"/>
      <c r="BQV11" s="164"/>
      <c r="BQW11" s="164"/>
      <c r="BQX11" s="164"/>
      <c r="BQY11" s="164"/>
      <c r="BQZ11" s="164"/>
      <c r="BRA11" s="164"/>
      <c r="BRB11" s="164"/>
      <c r="BRC11" s="164"/>
      <c r="BRD11" s="164"/>
      <c r="BRE11" s="164"/>
      <c r="BRF11" s="164"/>
      <c r="BRG11" s="164"/>
      <c r="BRH11" s="164"/>
      <c r="BRI11" s="164"/>
      <c r="BRJ11" s="164"/>
      <c r="BRK11" s="164"/>
      <c r="BRL11" s="164"/>
      <c r="BRM11" s="164"/>
      <c r="BRN11" s="164"/>
      <c r="BRO11" s="164"/>
      <c r="BRP11" s="164"/>
      <c r="BRQ11" s="164"/>
      <c r="BRR11" s="164"/>
      <c r="BRS11" s="164"/>
      <c r="BRT11" s="164"/>
      <c r="BRU11" s="164"/>
      <c r="BRV11" s="164"/>
      <c r="BRW11" s="164"/>
      <c r="BRX11" s="164"/>
      <c r="BRY11" s="164"/>
      <c r="BRZ11" s="164"/>
      <c r="BSA11" s="164"/>
      <c r="BSB11" s="164"/>
      <c r="BSC11" s="164"/>
      <c r="BSD11" s="164"/>
      <c r="BSE11" s="164"/>
      <c r="BSF11" s="164"/>
      <c r="BSG11" s="164"/>
      <c r="BSH11" s="164"/>
      <c r="BSI11" s="164"/>
      <c r="BSJ11" s="164"/>
      <c r="BSK11" s="164"/>
      <c r="BSL11" s="164"/>
      <c r="BSM11" s="164"/>
      <c r="BSN11" s="164"/>
      <c r="BSO11" s="164"/>
      <c r="BSP11" s="164"/>
      <c r="BSQ11" s="164"/>
      <c r="BSR11" s="164"/>
      <c r="BSS11" s="164"/>
      <c r="BST11" s="164"/>
      <c r="BSU11" s="164"/>
      <c r="BSV11" s="164"/>
      <c r="BSW11" s="164"/>
      <c r="BSX11" s="164"/>
      <c r="BSY11" s="164"/>
      <c r="BSZ11" s="164"/>
      <c r="BTA11" s="164"/>
      <c r="BTB11" s="164"/>
      <c r="BTC11" s="164"/>
      <c r="BTD11" s="164"/>
      <c r="BTE11" s="164"/>
      <c r="BTF11" s="164"/>
      <c r="BTG11" s="164"/>
      <c r="BTH11" s="164"/>
      <c r="BTI11" s="164"/>
      <c r="BTJ11" s="164"/>
      <c r="BTK11" s="164"/>
      <c r="BTL11" s="164"/>
      <c r="BTM11" s="164"/>
      <c r="BTN11" s="164"/>
      <c r="BTO11" s="164"/>
      <c r="BTP11" s="164"/>
      <c r="BTQ11" s="164"/>
      <c r="BTR11" s="164"/>
      <c r="BTS11" s="164"/>
      <c r="BTT11" s="164"/>
      <c r="BTU11" s="164"/>
      <c r="BTV11" s="164"/>
      <c r="BTW11" s="164"/>
      <c r="BTX11" s="164"/>
      <c r="BTY11" s="164"/>
      <c r="BTZ11" s="164"/>
      <c r="BUA11" s="164"/>
      <c r="BUB11" s="164"/>
      <c r="BUC11" s="164"/>
      <c r="BUD11" s="164"/>
      <c r="BUE11" s="164"/>
      <c r="BUF11" s="164"/>
      <c r="BUG11" s="164"/>
      <c r="BUH11" s="164"/>
      <c r="BUI11" s="164"/>
      <c r="BUJ11" s="164"/>
      <c r="BUK11" s="164"/>
      <c r="BUL11" s="164"/>
      <c r="BUM11" s="164"/>
      <c r="BUN11" s="164"/>
      <c r="BUO11" s="164"/>
      <c r="BUP11" s="164"/>
      <c r="BUQ11" s="164"/>
      <c r="BUR11" s="164"/>
      <c r="BUS11" s="164"/>
      <c r="BUT11" s="164"/>
      <c r="BUU11" s="164"/>
      <c r="BUV11" s="164"/>
      <c r="BUW11" s="164"/>
      <c r="BUX11" s="164"/>
      <c r="BUY11" s="164"/>
      <c r="BUZ11" s="164"/>
      <c r="BVA11" s="164"/>
      <c r="BVB11" s="164"/>
      <c r="BVC11" s="164"/>
      <c r="BVD11" s="164"/>
      <c r="BVE11" s="164"/>
      <c r="BVF11" s="164"/>
      <c r="BVG11" s="164"/>
      <c r="BVH11" s="164"/>
      <c r="BVI11" s="164"/>
      <c r="BVJ11" s="164"/>
      <c r="BVK11" s="164"/>
      <c r="BVL11" s="164"/>
      <c r="BVM11" s="164"/>
      <c r="BVN11" s="164"/>
      <c r="BVO11" s="164"/>
      <c r="BVP11" s="164"/>
      <c r="BVQ11" s="164"/>
      <c r="BVR11" s="164"/>
      <c r="BVS11" s="164"/>
      <c r="BVT11" s="164"/>
      <c r="BVU11" s="164"/>
      <c r="BVV11" s="164"/>
      <c r="BVW11" s="164"/>
      <c r="BVX11" s="164"/>
      <c r="BVY11" s="164"/>
      <c r="BVZ11" s="164"/>
      <c r="BWA11" s="164"/>
      <c r="BWB11" s="164"/>
      <c r="BWC11" s="164"/>
      <c r="BWD11" s="164"/>
      <c r="BWE11" s="164"/>
      <c r="BWF11" s="164"/>
      <c r="BWG11" s="164"/>
      <c r="BWH11" s="164"/>
      <c r="BWI11" s="164"/>
      <c r="BWJ11" s="164"/>
      <c r="BWK11" s="164"/>
      <c r="BWL11" s="164"/>
      <c r="BWM11" s="164"/>
      <c r="BWN11" s="164"/>
      <c r="BWO11" s="164"/>
      <c r="BWP11" s="164"/>
      <c r="BWQ11" s="164"/>
      <c r="BWR11" s="164"/>
      <c r="BWS11" s="164"/>
      <c r="BWT11" s="164"/>
      <c r="BWU11" s="164"/>
      <c r="BWV11" s="164"/>
      <c r="BWW11" s="164"/>
      <c r="BWX11" s="164"/>
      <c r="BWY11" s="164"/>
      <c r="BWZ11" s="164"/>
      <c r="BXA11" s="164"/>
      <c r="BXB11" s="164"/>
      <c r="BXC11" s="164"/>
      <c r="BXD11" s="164"/>
      <c r="BXE11" s="164"/>
      <c r="BXF11" s="164"/>
      <c r="BXG11" s="164"/>
      <c r="BXH11" s="164"/>
      <c r="BXI11" s="164"/>
      <c r="BXJ11" s="164"/>
      <c r="BXK11" s="164"/>
      <c r="BXL11" s="164"/>
      <c r="BXM11" s="164"/>
      <c r="BXN11" s="164"/>
      <c r="BXO11" s="164"/>
      <c r="BXP11" s="164"/>
      <c r="BXQ11" s="164"/>
      <c r="BXR11" s="164"/>
      <c r="BXS11" s="164"/>
      <c r="BXT11" s="164"/>
      <c r="BXU11" s="164"/>
      <c r="BXV11" s="164"/>
      <c r="BXW11" s="164"/>
      <c r="BXX11" s="164"/>
      <c r="BXY11" s="164"/>
      <c r="BXZ11" s="164"/>
      <c r="BYA11" s="164"/>
      <c r="BYB11" s="164"/>
      <c r="BYC11" s="164"/>
      <c r="BYD11" s="164"/>
      <c r="BYE11" s="164"/>
      <c r="BYF11" s="164"/>
      <c r="BYG11" s="164"/>
      <c r="BYH11" s="164"/>
      <c r="BYI11" s="164"/>
      <c r="BYJ11" s="164"/>
      <c r="BYK11" s="164"/>
      <c r="BYL11" s="164"/>
      <c r="BYM11" s="164"/>
      <c r="BYN11" s="164"/>
      <c r="BYO11" s="164"/>
      <c r="BYP11" s="164"/>
      <c r="BYQ11" s="164"/>
      <c r="BYR11" s="164"/>
      <c r="BYS11" s="164"/>
      <c r="BYT11" s="164"/>
      <c r="BYU11" s="164"/>
      <c r="BYV11" s="164"/>
      <c r="BYW11" s="164"/>
      <c r="BYX11" s="164"/>
      <c r="BYY11" s="164"/>
      <c r="BYZ11" s="164"/>
      <c r="BZA11" s="164"/>
      <c r="BZB11" s="164"/>
      <c r="BZC11" s="164"/>
      <c r="BZD11" s="164"/>
      <c r="BZE11" s="164"/>
      <c r="BZF11" s="164"/>
      <c r="BZG11" s="164"/>
      <c r="BZH11" s="164"/>
      <c r="BZI11" s="164"/>
      <c r="BZJ11" s="164"/>
      <c r="BZK11" s="164"/>
      <c r="BZL11" s="164"/>
      <c r="BZM11" s="164"/>
      <c r="BZN11" s="164"/>
      <c r="BZO11" s="164"/>
      <c r="BZP11" s="164"/>
      <c r="BZQ11" s="164"/>
      <c r="BZR11" s="164"/>
      <c r="BZS11" s="164"/>
      <c r="BZT11" s="164"/>
      <c r="BZU11" s="164"/>
      <c r="BZV11" s="164"/>
      <c r="BZW11" s="164"/>
      <c r="BZX11" s="164"/>
      <c r="BZY11" s="164"/>
      <c r="BZZ11" s="164"/>
      <c r="CAA11" s="164"/>
      <c r="CAB11" s="164"/>
      <c r="CAC11" s="164"/>
      <c r="CAD11" s="164"/>
      <c r="CAE11" s="164"/>
      <c r="CAF11" s="164"/>
      <c r="CAG11" s="164"/>
      <c r="CAH11" s="164"/>
      <c r="CAI11" s="164"/>
      <c r="CAJ11" s="164"/>
      <c r="CAK11" s="164"/>
      <c r="CAL11" s="164"/>
      <c r="CAM11" s="164"/>
      <c r="CAN11" s="164"/>
      <c r="CAO11" s="164"/>
      <c r="CAP11" s="164"/>
      <c r="CAQ11" s="164"/>
      <c r="CAR11" s="164"/>
      <c r="CAS11" s="164"/>
      <c r="CAT11" s="164"/>
      <c r="CAU11" s="164"/>
      <c r="CAV11" s="164"/>
      <c r="CAW11" s="164"/>
      <c r="CAX11" s="164"/>
      <c r="CAY11" s="164"/>
      <c r="CAZ11" s="164"/>
      <c r="CBA11" s="164"/>
      <c r="CBB11" s="164"/>
      <c r="CBC11" s="164"/>
      <c r="CBD11" s="164"/>
      <c r="CBE11" s="164"/>
      <c r="CBF11" s="164"/>
      <c r="CBG11" s="164"/>
      <c r="CBH11" s="164"/>
      <c r="CBI11" s="164"/>
      <c r="CBJ11" s="164"/>
      <c r="CBK11" s="164"/>
      <c r="CBL11" s="164"/>
      <c r="CBM11" s="164"/>
      <c r="CBN11" s="164"/>
      <c r="CBO11" s="164"/>
      <c r="CBP11" s="164"/>
      <c r="CBQ11" s="164"/>
      <c r="CBR11" s="164"/>
      <c r="CBS11" s="164"/>
      <c r="CBT11" s="164"/>
      <c r="CBU11" s="164"/>
      <c r="CBV11" s="164"/>
      <c r="CBW11" s="164"/>
      <c r="CBX11" s="164"/>
      <c r="CBY11" s="164"/>
      <c r="CBZ11" s="164"/>
      <c r="CCA11" s="164"/>
      <c r="CCB11" s="164"/>
      <c r="CCC11" s="164"/>
      <c r="CCD11" s="164"/>
      <c r="CCE11" s="164"/>
      <c r="CCF11" s="164"/>
      <c r="CCG11" s="164"/>
      <c r="CCH11" s="164"/>
      <c r="CCI11" s="164"/>
      <c r="CCJ11" s="164"/>
      <c r="CCK11" s="164"/>
      <c r="CCL11" s="164"/>
      <c r="CCM11" s="164"/>
      <c r="CCN11" s="164"/>
      <c r="CCO11" s="164"/>
      <c r="CCP11" s="164"/>
      <c r="CCQ11" s="164"/>
      <c r="CCR11" s="164"/>
      <c r="CCS11" s="164"/>
      <c r="CCT11" s="164"/>
      <c r="CCU11" s="164"/>
      <c r="CCV11" s="164"/>
      <c r="CCW11" s="164"/>
      <c r="CCX11" s="164"/>
      <c r="CCY11" s="164"/>
      <c r="CCZ11" s="164"/>
      <c r="CDA11" s="164"/>
      <c r="CDB11" s="164"/>
      <c r="CDC11" s="164"/>
      <c r="CDD11" s="164"/>
      <c r="CDE11" s="164"/>
      <c r="CDF11" s="164"/>
      <c r="CDG11" s="164"/>
      <c r="CDH11" s="164"/>
      <c r="CDI11" s="164"/>
      <c r="CDJ11" s="164"/>
      <c r="CDK11" s="164"/>
      <c r="CDL11" s="164"/>
      <c r="CDM11" s="164"/>
      <c r="CDN11" s="164"/>
      <c r="CDO11" s="164"/>
      <c r="CDP11" s="164"/>
      <c r="CDQ11" s="164"/>
      <c r="CDR11" s="164"/>
      <c r="CDS11" s="164"/>
      <c r="CDT11" s="164"/>
      <c r="CDU11" s="164"/>
      <c r="CDV11" s="164"/>
      <c r="CDW11" s="164"/>
      <c r="CDX11" s="164"/>
      <c r="CDY11" s="164"/>
      <c r="CDZ11" s="164"/>
      <c r="CEA11" s="164"/>
      <c r="CEB11" s="164"/>
      <c r="CEC11" s="164"/>
      <c r="CED11" s="164"/>
      <c r="CEE11" s="164"/>
      <c r="CEF11" s="164"/>
      <c r="CEG11" s="164"/>
      <c r="CEH11" s="164"/>
      <c r="CEI11" s="164"/>
      <c r="CEJ11" s="164"/>
      <c r="CEK11" s="164"/>
      <c r="CEL11" s="164"/>
      <c r="CEM11" s="164"/>
      <c r="CEN11" s="164"/>
      <c r="CEO11" s="164"/>
      <c r="CEP11" s="164"/>
      <c r="CEQ11" s="164"/>
      <c r="CER11" s="164"/>
      <c r="CES11" s="164"/>
      <c r="CET11" s="164"/>
      <c r="CEU11" s="164"/>
      <c r="CEV11" s="164"/>
      <c r="CEW11" s="164"/>
      <c r="CEX11" s="164"/>
      <c r="CEY11" s="164"/>
      <c r="CEZ11" s="164"/>
      <c r="CFA11" s="164"/>
      <c r="CFB11" s="164"/>
      <c r="CFC11" s="164"/>
      <c r="CFD11" s="164"/>
      <c r="CFE11" s="164"/>
      <c r="CFF11" s="164"/>
      <c r="CFG11" s="164"/>
      <c r="CFH11" s="164"/>
      <c r="CFI11" s="164"/>
      <c r="CFJ11" s="164"/>
      <c r="CFK11" s="164"/>
      <c r="CFL11" s="164"/>
      <c r="CFM11" s="164"/>
      <c r="CFN11" s="164"/>
      <c r="CFO11" s="164"/>
      <c r="CFP11" s="164"/>
      <c r="CFQ11" s="164"/>
      <c r="CFR11" s="164"/>
      <c r="CFS11" s="164"/>
      <c r="CFT11" s="164"/>
      <c r="CFU11" s="164"/>
      <c r="CFV11" s="164"/>
      <c r="CFW11" s="164"/>
      <c r="CFX11" s="164"/>
      <c r="CFY11" s="164"/>
      <c r="CFZ11" s="164"/>
      <c r="CGA11" s="164"/>
      <c r="CGB11" s="164"/>
      <c r="CGC11" s="164"/>
      <c r="CGD11" s="164"/>
      <c r="CGE11" s="164"/>
      <c r="CGF11" s="164"/>
      <c r="CGG11" s="164"/>
      <c r="CGH11" s="164"/>
      <c r="CGI11" s="164"/>
      <c r="CGJ11" s="164"/>
      <c r="CGK11" s="164"/>
      <c r="CGL11" s="164"/>
      <c r="CGM11" s="164"/>
      <c r="CGN11" s="164"/>
      <c r="CGO11" s="164"/>
      <c r="CGP11" s="164"/>
      <c r="CGQ11" s="164"/>
      <c r="CGR11" s="164"/>
      <c r="CGS11" s="164"/>
      <c r="CGT11" s="164"/>
      <c r="CGU11" s="164"/>
      <c r="CGV11" s="164"/>
      <c r="CGW11" s="164"/>
      <c r="CGX11" s="164"/>
      <c r="CGY11" s="164"/>
      <c r="CGZ11" s="164"/>
      <c r="CHA11" s="164"/>
      <c r="CHB11" s="164"/>
      <c r="CHC11" s="164"/>
      <c r="CHD11" s="164"/>
      <c r="CHE11" s="164"/>
      <c r="CHF11" s="164"/>
      <c r="CHG11" s="164"/>
      <c r="CHH11" s="164"/>
      <c r="CHI11" s="164"/>
      <c r="CHJ11" s="164"/>
      <c r="CHK11" s="164"/>
      <c r="CHL11" s="164"/>
      <c r="CHM11" s="164"/>
      <c r="CHN11" s="164"/>
      <c r="CHO11" s="164"/>
      <c r="CHP11" s="164"/>
      <c r="CHQ11" s="164"/>
      <c r="CHR11" s="164"/>
      <c r="CHS11" s="164"/>
      <c r="CHT11" s="164"/>
      <c r="CHU11" s="164"/>
      <c r="CHV11" s="164"/>
      <c r="CHW11" s="164"/>
      <c r="CHX11" s="164"/>
      <c r="CHY11" s="164"/>
      <c r="CHZ11" s="164"/>
      <c r="CIA11" s="164"/>
      <c r="CIB11" s="164"/>
      <c r="CIC11" s="164"/>
      <c r="CID11" s="164"/>
      <c r="CIE11" s="164"/>
      <c r="CIF11" s="164"/>
      <c r="CIG11" s="164"/>
      <c r="CIH11" s="164"/>
      <c r="CII11" s="164"/>
      <c r="CIJ11" s="164"/>
      <c r="CIK11" s="164"/>
      <c r="CIL11" s="164"/>
      <c r="CIM11" s="164"/>
      <c r="CIN11" s="164"/>
      <c r="CIO11" s="164"/>
      <c r="CIP11" s="164"/>
      <c r="CIQ11" s="164"/>
      <c r="CIR11" s="164"/>
      <c r="CIS11" s="164"/>
      <c r="CIT11" s="164"/>
      <c r="CIU11" s="164"/>
      <c r="CIV11" s="164"/>
      <c r="CIW11" s="164"/>
      <c r="CIX11" s="164"/>
      <c r="CIY11" s="164"/>
      <c r="CIZ11" s="164"/>
      <c r="CJA11" s="164"/>
      <c r="CJB11" s="164"/>
      <c r="CJC11" s="164"/>
      <c r="CJD11" s="164"/>
      <c r="CJE11" s="164"/>
      <c r="CJF11" s="164"/>
      <c r="CJG11" s="164"/>
      <c r="CJH11" s="164"/>
      <c r="CJI11" s="164"/>
      <c r="CJJ11" s="164"/>
      <c r="CJK11" s="164"/>
      <c r="CJL11" s="164"/>
      <c r="CJM11" s="164"/>
      <c r="CJN11" s="164"/>
      <c r="CJO11" s="164"/>
      <c r="CJP11" s="164"/>
      <c r="CJQ11" s="164"/>
      <c r="CJR11" s="164"/>
      <c r="CJS11" s="164"/>
      <c r="CJT11" s="164"/>
      <c r="CJU11" s="164"/>
      <c r="CJV11" s="164"/>
      <c r="CJW11" s="164"/>
      <c r="CJX11" s="164"/>
      <c r="CJY11" s="164"/>
      <c r="CJZ11" s="164"/>
      <c r="CKA11" s="164"/>
      <c r="CKB11" s="164"/>
      <c r="CKC11" s="164"/>
      <c r="CKD11" s="164"/>
      <c r="CKE11" s="164"/>
      <c r="CKF11" s="164"/>
      <c r="CKG11" s="164"/>
      <c r="CKH11" s="164"/>
      <c r="CKI11" s="164"/>
      <c r="CKJ11" s="164"/>
      <c r="CKK11" s="164"/>
      <c r="CKL11" s="164"/>
      <c r="CKM11" s="164"/>
      <c r="CKN11" s="164"/>
      <c r="CKO11" s="164"/>
      <c r="CKP11" s="164"/>
      <c r="CKQ11" s="164"/>
      <c r="CKR11" s="164"/>
      <c r="CKS11" s="164"/>
      <c r="CKT11" s="164"/>
      <c r="CKU11" s="164"/>
      <c r="CKV11" s="164"/>
      <c r="CKW11" s="164"/>
      <c r="CKX11" s="164"/>
      <c r="CKY11" s="164"/>
      <c r="CKZ11" s="164"/>
      <c r="CLA11" s="164"/>
      <c r="CLB11" s="164"/>
      <c r="CLC11" s="164"/>
      <c r="CLD11" s="164"/>
      <c r="CLE11" s="164"/>
      <c r="CLF11" s="164"/>
      <c r="CLG11" s="164"/>
      <c r="CLH11" s="164"/>
      <c r="CLI11" s="164"/>
      <c r="CLJ11" s="164"/>
      <c r="CLK11" s="164"/>
      <c r="CLL11" s="164"/>
      <c r="CLM11" s="164"/>
      <c r="CLN11" s="164"/>
      <c r="CLO11" s="164"/>
      <c r="CLP11" s="164"/>
      <c r="CLQ11" s="164"/>
      <c r="CLR11" s="164"/>
      <c r="CLS11" s="164"/>
      <c r="CLT11" s="164"/>
      <c r="CLU11" s="164"/>
      <c r="CLV11" s="164"/>
      <c r="CLW11" s="164"/>
      <c r="CLX11" s="164"/>
      <c r="CLY11" s="164"/>
      <c r="CLZ11" s="164"/>
      <c r="CMA11" s="164"/>
      <c r="CMB11" s="164"/>
      <c r="CMC11" s="164"/>
      <c r="CMD11" s="164"/>
      <c r="CME11" s="164"/>
      <c r="CMF11" s="164"/>
      <c r="CMG11" s="164"/>
      <c r="CMH11" s="164"/>
      <c r="CMI11" s="164"/>
      <c r="CMJ11" s="164"/>
      <c r="CMK11" s="164"/>
      <c r="CML11" s="164"/>
      <c r="CMM11" s="164"/>
      <c r="CMN11" s="164"/>
      <c r="CMO11" s="164"/>
      <c r="CMP11" s="164"/>
      <c r="CMQ11" s="164"/>
      <c r="CMR11" s="164"/>
      <c r="CMS11" s="164"/>
      <c r="CMT11" s="164"/>
      <c r="CMU11" s="164"/>
      <c r="CMV11" s="164"/>
      <c r="CMW11" s="164"/>
      <c r="CMX11" s="164"/>
      <c r="CMY11" s="164"/>
      <c r="CMZ11" s="164"/>
      <c r="CNA11" s="164"/>
      <c r="CNB11" s="164"/>
      <c r="CNC11" s="164"/>
      <c r="CND11" s="164"/>
      <c r="CNE11" s="164"/>
      <c r="CNF11" s="164"/>
      <c r="CNG11" s="164"/>
      <c r="CNH11" s="164"/>
      <c r="CNI11" s="164"/>
      <c r="CNJ11" s="164"/>
      <c r="CNK11" s="164"/>
      <c r="CNL11" s="164"/>
      <c r="CNM11" s="164"/>
      <c r="CNN11" s="164"/>
      <c r="CNO11" s="164"/>
      <c r="CNP11" s="164"/>
      <c r="CNQ11" s="164"/>
      <c r="CNR11" s="164"/>
      <c r="CNS11" s="164"/>
      <c r="CNT11" s="164"/>
      <c r="CNU11" s="164"/>
      <c r="CNV11" s="164"/>
      <c r="CNW11" s="164"/>
      <c r="CNX11" s="164"/>
      <c r="CNY11" s="164"/>
      <c r="CNZ11" s="164"/>
      <c r="COA11" s="164"/>
      <c r="COB11" s="164"/>
      <c r="COC11" s="164"/>
      <c r="COD11" s="164"/>
      <c r="COE11" s="164"/>
      <c r="COF11" s="164"/>
      <c r="COG11" s="164"/>
      <c r="COH11" s="164"/>
      <c r="COI11" s="164"/>
      <c r="COJ11" s="164"/>
      <c r="COK11" s="164"/>
      <c r="COL11" s="164"/>
      <c r="COM11" s="164"/>
      <c r="CON11" s="164"/>
      <c r="COO11" s="164"/>
      <c r="COP11" s="164"/>
      <c r="COQ11" s="164"/>
      <c r="COR11" s="164"/>
      <c r="COS11" s="164"/>
      <c r="COT11" s="164"/>
      <c r="COU11" s="164"/>
      <c r="COV11" s="164"/>
      <c r="COW11" s="164"/>
      <c r="COX11" s="164"/>
      <c r="COY11" s="164"/>
      <c r="COZ11" s="164"/>
      <c r="CPA11" s="164"/>
      <c r="CPB11" s="164"/>
      <c r="CPC11" s="164"/>
      <c r="CPD11" s="164"/>
      <c r="CPE11" s="164"/>
      <c r="CPF11" s="164"/>
      <c r="CPG11" s="164"/>
      <c r="CPH11" s="164"/>
      <c r="CPI11" s="164"/>
      <c r="CPJ11" s="164"/>
      <c r="CPK11" s="164"/>
      <c r="CPL11" s="164"/>
      <c r="CPM11" s="164"/>
      <c r="CPN11" s="164"/>
      <c r="CPO11" s="164"/>
      <c r="CPP11" s="164"/>
      <c r="CPQ11" s="164"/>
      <c r="CPR11" s="164"/>
      <c r="CPS11" s="164"/>
      <c r="CPT11" s="164"/>
      <c r="CPU11" s="164"/>
      <c r="CPV11" s="164"/>
      <c r="CPW11" s="164"/>
      <c r="CPX11" s="164"/>
      <c r="CPY11" s="164"/>
      <c r="CPZ11" s="164"/>
      <c r="CQA11" s="164"/>
      <c r="CQB11" s="164"/>
      <c r="CQC11" s="164"/>
      <c r="CQD11" s="164"/>
      <c r="CQE11" s="164"/>
      <c r="CQF11" s="164"/>
      <c r="CQG11" s="164"/>
      <c r="CQH11" s="164"/>
      <c r="CQI11" s="164"/>
      <c r="CQJ11" s="164"/>
      <c r="CQK11" s="164"/>
      <c r="CQL11" s="164"/>
      <c r="CQM11" s="164"/>
      <c r="CQN11" s="164"/>
      <c r="CQO11" s="164"/>
      <c r="CQP11" s="164"/>
      <c r="CQQ11" s="164"/>
      <c r="CQR11" s="164"/>
      <c r="CQS11" s="164"/>
      <c r="CQT11" s="164"/>
      <c r="CQU11" s="164"/>
      <c r="CQV11" s="164"/>
      <c r="CQW11" s="164"/>
      <c r="CQX11" s="164"/>
      <c r="CQY11" s="164"/>
      <c r="CQZ11" s="164"/>
      <c r="CRA11" s="164"/>
      <c r="CRB11" s="164"/>
      <c r="CRC11" s="164"/>
      <c r="CRD11" s="164"/>
      <c r="CRE11" s="164"/>
      <c r="CRF11" s="164"/>
      <c r="CRG11" s="164"/>
      <c r="CRH11" s="164"/>
      <c r="CRI11" s="164"/>
      <c r="CRJ11" s="164"/>
      <c r="CRK11" s="164"/>
      <c r="CRL11" s="164"/>
      <c r="CRM11" s="164"/>
      <c r="CRN11" s="164"/>
      <c r="CRO11" s="164"/>
      <c r="CRP11" s="164"/>
      <c r="CRQ11" s="164"/>
      <c r="CRR11" s="164"/>
      <c r="CRS11" s="164"/>
      <c r="CRT11" s="164"/>
      <c r="CRU11" s="164"/>
      <c r="CRV11" s="164"/>
      <c r="CRW11" s="164"/>
      <c r="CRX11" s="164"/>
      <c r="CRY11" s="164"/>
      <c r="CRZ11" s="164"/>
      <c r="CSA11" s="164"/>
      <c r="CSB11" s="164"/>
      <c r="CSC11" s="164"/>
      <c r="CSD11" s="164"/>
      <c r="CSE11" s="164"/>
      <c r="CSF11" s="164"/>
      <c r="CSG11" s="164"/>
      <c r="CSH11" s="164"/>
      <c r="CSI11" s="164"/>
      <c r="CSJ11" s="164"/>
      <c r="CSK11" s="164"/>
      <c r="CSL11" s="164"/>
      <c r="CSM11" s="164"/>
      <c r="CSN11" s="164"/>
      <c r="CSO11" s="164"/>
      <c r="CSP11" s="164"/>
      <c r="CSQ11" s="164"/>
      <c r="CSR11" s="164"/>
      <c r="CSS11" s="164"/>
      <c r="CST11" s="164"/>
      <c r="CSU11" s="164"/>
      <c r="CSV11" s="164"/>
      <c r="CSW11" s="164"/>
      <c r="CSX11" s="164"/>
      <c r="CSY11" s="164"/>
      <c r="CSZ11" s="164"/>
      <c r="CTA11" s="164"/>
      <c r="CTB11" s="164"/>
      <c r="CTC11" s="164"/>
      <c r="CTD11" s="164"/>
      <c r="CTE11" s="164"/>
      <c r="CTF11" s="164"/>
      <c r="CTG11" s="164"/>
      <c r="CTH11" s="164"/>
      <c r="CTI11" s="164"/>
      <c r="CTJ11" s="164"/>
      <c r="CTK11" s="164"/>
      <c r="CTL11" s="164"/>
      <c r="CTM11" s="164"/>
      <c r="CTN11" s="164"/>
      <c r="CTO11" s="164"/>
      <c r="CTP11" s="164"/>
      <c r="CTQ11" s="164"/>
      <c r="CTR11" s="164"/>
      <c r="CTS11" s="164"/>
      <c r="CTT11" s="164"/>
      <c r="CTU11" s="164"/>
      <c r="CTV11" s="164"/>
      <c r="CTW11" s="164"/>
      <c r="CTX11" s="164"/>
      <c r="CTY11" s="164"/>
      <c r="CTZ11" s="164"/>
      <c r="CUA11" s="164"/>
      <c r="CUB11" s="164"/>
      <c r="CUC11" s="164"/>
      <c r="CUD11" s="164"/>
      <c r="CUE11" s="164"/>
      <c r="CUF11" s="164"/>
      <c r="CUG11" s="164"/>
      <c r="CUH11" s="164"/>
      <c r="CUI11" s="164"/>
      <c r="CUJ11" s="164"/>
      <c r="CUK11" s="164"/>
      <c r="CUL11" s="164"/>
      <c r="CUM11" s="164"/>
      <c r="CUN11" s="164"/>
      <c r="CUO11" s="164"/>
      <c r="CUP11" s="164"/>
      <c r="CUQ11" s="164"/>
      <c r="CUR11" s="164"/>
      <c r="CUS11" s="164"/>
      <c r="CUT11" s="164"/>
      <c r="CUU11" s="164"/>
      <c r="CUV11" s="164"/>
      <c r="CUW11" s="164"/>
      <c r="CUX11" s="164"/>
      <c r="CUY11" s="164"/>
      <c r="CUZ11" s="164"/>
      <c r="CVA11" s="164"/>
      <c r="CVB11" s="164"/>
      <c r="CVC11" s="164"/>
      <c r="CVD11" s="164"/>
      <c r="CVE11" s="164"/>
      <c r="CVF11" s="164"/>
      <c r="CVG11" s="164"/>
      <c r="CVH11" s="164"/>
      <c r="CVI11" s="164"/>
      <c r="CVJ11" s="164"/>
      <c r="CVK11" s="164"/>
      <c r="CVL11" s="164"/>
      <c r="CVM11" s="164"/>
      <c r="CVN11" s="164"/>
      <c r="CVO11" s="164"/>
      <c r="CVP11" s="164"/>
      <c r="CVQ11" s="164"/>
      <c r="CVR11" s="164"/>
      <c r="CVS11" s="164"/>
      <c r="CVT11" s="164"/>
      <c r="CVU11" s="164"/>
      <c r="CVV11" s="164"/>
      <c r="CVW11" s="164"/>
      <c r="CVX11" s="164"/>
      <c r="CVY11" s="164"/>
      <c r="CVZ11" s="164"/>
      <c r="CWA11" s="164"/>
      <c r="CWB11" s="164"/>
      <c r="CWC11" s="164"/>
      <c r="CWD11" s="164"/>
      <c r="CWE11" s="164"/>
      <c r="CWF11" s="164"/>
      <c r="CWG11" s="164"/>
      <c r="CWH11" s="164"/>
      <c r="CWI11" s="164"/>
      <c r="CWJ11" s="164"/>
      <c r="CWK11" s="164"/>
      <c r="CWL11" s="164"/>
      <c r="CWM11" s="164"/>
      <c r="CWN11" s="164"/>
      <c r="CWO11" s="164"/>
      <c r="CWP11" s="164"/>
      <c r="CWQ11" s="164"/>
      <c r="CWR11" s="164"/>
      <c r="CWS11" s="164"/>
      <c r="CWT11" s="164"/>
      <c r="CWU11" s="164"/>
      <c r="CWV11" s="164"/>
      <c r="CWW11" s="164"/>
      <c r="CWX11" s="164"/>
      <c r="CWY11" s="164"/>
      <c r="CWZ11" s="164"/>
      <c r="CXA11" s="164"/>
      <c r="CXB11" s="164"/>
      <c r="CXC11" s="164"/>
      <c r="CXD11" s="164"/>
      <c r="CXE11" s="164"/>
      <c r="CXF11" s="164"/>
      <c r="CXG11" s="164"/>
      <c r="CXH11" s="164"/>
      <c r="CXI11" s="164"/>
      <c r="CXJ11" s="164"/>
      <c r="CXK11" s="164"/>
      <c r="CXL11" s="164"/>
      <c r="CXM11" s="164"/>
      <c r="CXN11" s="164"/>
      <c r="CXO11" s="164"/>
      <c r="CXP11" s="164"/>
      <c r="CXQ11" s="164"/>
      <c r="CXR11" s="164"/>
      <c r="CXS11" s="164"/>
      <c r="CXT11" s="164"/>
      <c r="CXU11" s="164"/>
      <c r="CXV11" s="164"/>
      <c r="CXW11" s="164"/>
      <c r="CXX11" s="164"/>
      <c r="CXY11" s="164"/>
      <c r="CXZ11" s="164"/>
      <c r="CYA11" s="164"/>
      <c r="CYB11" s="164"/>
      <c r="CYC11" s="164"/>
      <c r="CYD11" s="164"/>
      <c r="CYE11" s="164"/>
      <c r="CYF11" s="164"/>
      <c r="CYG11" s="164"/>
      <c r="CYH11" s="164"/>
      <c r="CYI11" s="164"/>
      <c r="CYJ11" s="164"/>
      <c r="CYK11" s="164"/>
      <c r="CYL11" s="164"/>
      <c r="CYM11" s="164"/>
      <c r="CYN11" s="164"/>
      <c r="CYO11" s="164"/>
      <c r="CYP11" s="164"/>
      <c r="CYQ11" s="164"/>
      <c r="CYR11" s="164"/>
      <c r="CYS11" s="164"/>
      <c r="CYT11" s="164"/>
      <c r="CYU11" s="164"/>
      <c r="CYV11" s="164"/>
      <c r="CYW11" s="164"/>
      <c r="CYX11" s="164"/>
      <c r="CYY11" s="164"/>
      <c r="CYZ11" s="164"/>
      <c r="CZA11" s="164"/>
      <c r="CZB11" s="164"/>
      <c r="CZC11" s="164"/>
      <c r="CZD11" s="164"/>
      <c r="CZE11" s="164"/>
      <c r="CZF11" s="164"/>
      <c r="CZG11" s="164"/>
      <c r="CZH11" s="164"/>
      <c r="CZI11" s="164"/>
      <c r="CZJ11" s="164"/>
      <c r="CZK11" s="164"/>
      <c r="CZL11" s="164"/>
      <c r="CZM11" s="164"/>
      <c r="CZN11" s="164"/>
      <c r="CZO11" s="164"/>
      <c r="CZP11" s="164"/>
      <c r="CZQ11" s="164"/>
      <c r="CZR11" s="164"/>
      <c r="CZS11" s="164"/>
      <c r="CZT11" s="164"/>
      <c r="CZU11" s="164"/>
      <c r="CZV11" s="164"/>
      <c r="CZW11" s="164"/>
      <c r="CZX11" s="164"/>
      <c r="CZY11" s="164"/>
      <c r="CZZ11" s="164"/>
      <c r="DAA11" s="164"/>
      <c r="DAB11" s="164"/>
      <c r="DAC11" s="164"/>
      <c r="DAD11" s="164"/>
      <c r="DAE11" s="164"/>
      <c r="DAF11" s="164"/>
      <c r="DAG11" s="164"/>
      <c r="DAH11" s="164"/>
      <c r="DAI11" s="164"/>
      <c r="DAJ11" s="164"/>
      <c r="DAK11" s="164"/>
      <c r="DAL11" s="164"/>
      <c r="DAM11" s="164"/>
      <c r="DAN11" s="164"/>
      <c r="DAO11" s="164"/>
      <c r="DAP11" s="164"/>
      <c r="DAQ11" s="164"/>
      <c r="DAR11" s="164"/>
      <c r="DAS11" s="164"/>
      <c r="DAT11" s="164"/>
      <c r="DAU11" s="164"/>
      <c r="DAV11" s="164"/>
      <c r="DAW11" s="164"/>
      <c r="DAX11" s="164"/>
      <c r="DAY11" s="164"/>
      <c r="DAZ11" s="164"/>
      <c r="DBA11" s="164"/>
      <c r="DBB11" s="164"/>
      <c r="DBC11" s="164"/>
      <c r="DBD11" s="164"/>
      <c r="DBE11" s="164"/>
      <c r="DBF11" s="164"/>
      <c r="DBG11" s="164"/>
      <c r="DBH11" s="164"/>
      <c r="DBI11" s="164"/>
      <c r="DBJ11" s="164"/>
      <c r="DBK11" s="164"/>
      <c r="DBL11" s="164"/>
      <c r="DBM11" s="164"/>
      <c r="DBN11" s="164"/>
      <c r="DBO11" s="164"/>
      <c r="DBP11" s="164"/>
      <c r="DBQ11" s="164"/>
      <c r="DBR11" s="164"/>
      <c r="DBS11" s="164"/>
      <c r="DBT11" s="164"/>
      <c r="DBU11" s="164"/>
      <c r="DBV11" s="164"/>
      <c r="DBW11" s="164"/>
      <c r="DBX11" s="164"/>
      <c r="DBY11" s="164"/>
      <c r="DBZ11" s="164"/>
      <c r="DCA11" s="164"/>
      <c r="DCB11" s="164"/>
      <c r="DCC11" s="164"/>
      <c r="DCD11" s="164"/>
      <c r="DCE11" s="164"/>
      <c r="DCF11" s="164"/>
      <c r="DCG11" s="164"/>
      <c r="DCH11" s="164"/>
      <c r="DCI11" s="164"/>
      <c r="DCJ11" s="164"/>
      <c r="DCK11" s="164"/>
      <c r="DCL11" s="164"/>
      <c r="DCM11" s="164"/>
      <c r="DCN11" s="164"/>
      <c r="DCO11" s="164"/>
      <c r="DCP11" s="164"/>
      <c r="DCQ11" s="164"/>
      <c r="DCR11" s="164"/>
      <c r="DCS11" s="164"/>
      <c r="DCT11" s="164"/>
      <c r="DCU11" s="164"/>
      <c r="DCV11" s="164"/>
      <c r="DCW11" s="164"/>
      <c r="DCX11" s="164"/>
      <c r="DCY11" s="164"/>
      <c r="DCZ11" s="164"/>
      <c r="DDA11" s="164"/>
      <c r="DDB11" s="164"/>
      <c r="DDC11" s="164"/>
      <c r="DDD11" s="164"/>
      <c r="DDE11" s="164"/>
      <c r="DDF11" s="164"/>
      <c r="DDG11" s="164"/>
      <c r="DDH11" s="164"/>
      <c r="DDI11" s="164"/>
      <c r="DDJ11" s="164"/>
      <c r="DDK11" s="164"/>
      <c r="DDL11" s="164"/>
      <c r="DDM11" s="164"/>
      <c r="DDN11" s="164"/>
      <c r="DDO11" s="164"/>
      <c r="DDP11" s="164"/>
      <c r="DDQ11" s="164"/>
      <c r="DDR11" s="164"/>
      <c r="DDS11" s="164"/>
      <c r="DDT11" s="164"/>
      <c r="DDU11" s="164"/>
      <c r="DDV11" s="164"/>
      <c r="DDW11" s="164"/>
      <c r="DDX11" s="164"/>
      <c r="DDY11" s="164"/>
      <c r="DDZ11" s="164"/>
      <c r="DEA11" s="164"/>
      <c r="DEB11" s="164"/>
      <c r="DEC11" s="164"/>
      <c r="DED11" s="164"/>
      <c r="DEE11" s="164"/>
      <c r="DEF11" s="164"/>
      <c r="DEG11" s="164"/>
      <c r="DEH11" s="164"/>
      <c r="DEI11" s="164"/>
      <c r="DEJ11" s="164"/>
      <c r="DEK11" s="164"/>
      <c r="DEL11" s="164"/>
      <c r="DEM11" s="164"/>
      <c r="DEN11" s="164"/>
      <c r="DEO11" s="164"/>
      <c r="DEP11" s="164"/>
      <c r="DEQ11" s="164"/>
      <c r="DER11" s="164"/>
      <c r="DES11" s="164"/>
      <c r="DET11" s="164"/>
      <c r="DEU11" s="164"/>
      <c r="DEV11" s="164"/>
      <c r="DEW11" s="164"/>
      <c r="DEX11" s="164"/>
      <c r="DEY11" s="164"/>
      <c r="DEZ11" s="164"/>
      <c r="DFA11" s="164"/>
      <c r="DFB11" s="164"/>
      <c r="DFC11" s="164"/>
      <c r="DFD11" s="164"/>
      <c r="DFE11" s="164"/>
      <c r="DFF11" s="164"/>
      <c r="DFG11" s="164"/>
      <c r="DFH11" s="164"/>
      <c r="DFI11" s="164"/>
      <c r="DFJ11" s="164"/>
      <c r="DFK11" s="164"/>
      <c r="DFL11" s="164"/>
      <c r="DFM11" s="164"/>
      <c r="DFN11" s="164"/>
      <c r="DFO11" s="164"/>
      <c r="DFP11" s="164"/>
      <c r="DFQ11" s="164"/>
      <c r="DFR11" s="164"/>
      <c r="DFS11" s="164"/>
      <c r="DFT11" s="164"/>
      <c r="DFU11" s="164"/>
      <c r="DFV11" s="164"/>
      <c r="DFW11" s="164"/>
      <c r="DFX11" s="164"/>
      <c r="DFY11" s="164"/>
      <c r="DFZ11" s="164"/>
      <c r="DGA11" s="164"/>
      <c r="DGB11" s="164"/>
      <c r="DGC11" s="164"/>
      <c r="DGD11" s="164"/>
      <c r="DGE11" s="164"/>
      <c r="DGF11" s="164"/>
      <c r="DGG11" s="164"/>
      <c r="DGH11" s="164"/>
      <c r="DGI11" s="164"/>
      <c r="DGJ11" s="164"/>
      <c r="DGK11" s="164"/>
      <c r="DGL11" s="164"/>
      <c r="DGM11" s="164"/>
      <c r="DGN11" s="164"/>
      <c r="DGO11" s="164"/>
      <c r="DGP11" s="164"/>
      <c r="DGQ11" s="164"/>
      <c r="DGR11" s="164"/>
      <c r="DGS11" s="164"/>
      <c r="DGT11" s="164"/>
      <c r="DGU11" s="164"/>
      <c r="DGV11" s="164"/>
      <c r="DGW11" s="164"/>
      <c r="DGX11" s="164"/>
      <c r="DGY11" s="164"/>
      <c r="DGZ11" s="164"/>
      <c r="DHA11" s="164"/>
      <c r="DHB11" s="164"/>
      <c r="DHC11" s="164"/>
      <c r="DHD11" s="164"/>
      <c r="DHE11" s="164"/>
      <c r="DHF11" s="164"/>
      <c r="DHG11" s="164"/>
      <c r="DHH11" s="164"/>
      <c r="DHI11" s="164"/>
      <c r="DHJ11" s="164"/>
      <c r="DHK11" s="164"/>
      <c r="DHL11" s="164"/>
      <c r="DHM11" s="164"/>
      <c r="DHN11" s="164"/>
      <c r="DHO11" s="164"/>
      <c r="DHP11" s="164"/>
      <c r="DHQ11" s="164"/>
      <c r="DHR11" s="164"/>
      <c r="DHS11" s="164"/>
      <c r="DHT11" s="164"/>
      <c r="DHU11" s="164"/>
      <c r="DHV11" s="164"/>
      <c r="DHW11" s="164"/>
      <c r="DHX11" s="164"/>
      <c r="DHY11" s="164"/>
      <c r="DHZ11" s="164"/>
      <c r="DIA11" s="164"/>
      <c r="DIB11" s="164"/>
      <c r="DIC11" s="164"/>
      <c r="DID11" s="164"/>
      <c r="DIE11" s="164"/>
      <c r="DIF11" s="164"/>
      <c r="DIG11" s="164"/>
      <c r="DIH11" s="164"/>
      <c r="DII11" s="164"/>
      <c r="DIJ11" s="164"/>
      <c r="DIK11" s="164"/>
      <c r="DIL11" s="164"/>
      <c r="DIM11" s="164"/>
      <c r="DIN11" s="164"/>
      <c r="DIO11" s="164"/>
      <c r="DIP11" s="164"/>
      <c r="DIQ11" s="164"/>
      <c r="DIR11" s="164"/>
      <c r="DIS11" s="164"/>
      <c r="DIT11" s="164"/>
      <c r="DIU11" s="164"/>
      <c r="DIV11" s="164"/>
      <c r="DIW11" s="164"/>
      <c r="DIX11" s="164"/>
      <c r="DIY11" s="164"/>
      <c r="DIZ11" s="164"/>
      <c r="DJA11" s="164"/>
      <c r="DJB11" s="164"/>
      <c r="DJC11" s="164"/>
      <c r="DJD11" s="164"/>
      <c r="DJE11" s="164"/>
      <c r="DJF11" s="164"/>
      <c r="DJG11" s="164"/>
      <c r="DJH11" s="164"/>
      <c r="DJI11" s="164"/>
      <c r="DJJ11" s="164"/>
      <c r="DJK11" s="164"/>
      <c r="DJL11" s="164"/>
      <c r="DJM11" s="164"/>
      <c r="DJN11" s="164"/>
      <c r="DJO11" s="164"/>
      <c r="DJP11" s="164"/>
      <c r="DJQ11" s="164"/>
      <c r="DJR11" s="164"/>
      <c r="DJS11" s="164"/>
      <c r="DJT11" s="164"/>
      <c r="DJU11" s="164"/>
      <c r="DJV11" s="164"/>
      <c r="DJW11" s="164"/>
      <c r="DJX11" s="164"/>
      <c r="DJY11" s="164"/>
      <c r="DJZ11" s="164"/>
      <c r="DKA11" s="164"/>
      <c r="DKB11" s="164"/>
      <c r="DKC11" s="164"/>
      <c r="DKD11" s="164"/>
      <c r="DKE11" s="164"/>
      <c r="DKF11" s="164"/>
      <c r="DKG11" s="164"/>
      <c r="DKH11" s="164"/>
      <c r="DKI11" s="164"/>
      <c r="DKJ11" s="164"/>
      <c r="DKK11" s="164"/>
      <c r="DKL11" s="164"/>
      <c r="DKM11" s="164"/>
      <c r="DKN11" s="164"/>
    </row>
    <row r="12" spans="1:3004" s="306" customFormat="1" ht="18" customHeight="1" thickTop="1" thickBot="1" x14ac:dyDescent="0.3">
      <c r="A12" s="295"/>
      <c r="B12" s="303" t="s">
        <v>238</v>
      </c>
      <c r="C12" s="304">
        <f t="shared" ref="C12:K12" si="18">SUM(C5:C11)</f>
        <v>0</v>
      </c>
      <c r="D12" s="304">
        <f t="shared" si="18"/>
        <v>0</v>
      </c>
      <c r="E12" s="304">
        <f t="shared" si="18"/>
        <v>7220</v>
      </c>
      <c r="F12" s="304">
        <f t="shared" si="18"/>
        <v>3700</v>
      </c>
      <c r="G12" s="304">
        <f t="shared" si="18"/>
        <v>12750</v>
      </c>
      <c r="H12" s="304">
        <f t="shared" si="18"/>
        <v>10350</v>
      </c>
      <c r="I12" s="304">
        <f t="shared" si="18"/>
        <v>3680</v>
      </c>
      <c r="J12" s="304">
        <f t="shared" si="18"/>
        <v>0</v>
      </c>
      <c r="K12" s="304">
        <f t="shared" si="18"/>
        <v>0</v>
      </c>
      <c r="L12" s="304">
        <f t="shared" ref="L12:R12" si="19">SUM(L5:L11)</f>
        <v>0</v>
      </c>
      <c r="M12" s="304">
        <f t="shared" si="19"/>
        <v>0</v>
      </c>
      <c r="N12" s="304">
        <f t="shared" si="19"/>
        <v>0</v>
      </c>
      <c r="O12" s="304">
        <f t="shared" si="19"/>
        <v>0</v>
      </c>
      <c r="P12" s="304">
        <f t="shared" si="19"/>
        <v>0</v>
      </c>
      <c r="Q12" s="304">
        <f t="shared" si="19"/>
        <v>0</v>
      </c>
      <c r="R12" s="304">
        <f t="shared" si="19"/>
        <v>0</v>
      </c>
      <c r="S12" s="304">
        <f t="shared" ref="S12:BM12" si="20">SUM(S5:S11)</f>
        <v>0</v>
      </c>
      <c r="T12" s="304">
        <f t="shared" si="20"/>
        <v>0</v>
      </c>
      <c r="U12" s="304">
        <f t="shared" si="20"/>
        <v>0</v>
      </c>
      <c r="V12" s="304">
        <f t="shared" si="20"/>
        <v>0</v>
      </c>
      <c r="W12" s="304">
        <f t="shared" si="20"/>
        <v>0</v>
      </c>
      <c r="X12" s="304">
        <f t="shared" si="20"/>
        <v>0</v>
      </c>
      <c r="Y12" s="304">
        <f t="shared" si="20"/>
        <v>0</v>
      </c>
      <c r="Z12" s="304">
        <f t="shared" si="20"/>
        <v>0</v>
      </c>
      <c r="AA12" s="304">
        <f t="shared" si="20"/>
        <v>0</v>
      </c>
      <c r="AB12" s="304">
        <f t="shared" si="20"/>
        <v>0</v>
      </c>
      <c r="AC12" s="304">
        <f t="shared" si="20"/>
        <v>0</v>
      </c>
      <c r="AD12" s="304">
        <f t="shared" si="20"/>
        <v>0</v>
      </c>
      <c r="AE12" s="304">
        <f t="shared" si="20"/>
        <v>0</v>
      </c>
      <c r="AF12" s="304">
        <f t="shared" si="20"/>
        <v>0</v>
      </c>
      <c r="AG12" s="304">
        <f t="shared" si="20"/>
        <v>0</v>
      </c>
      <c r="AH12" s="304">
        <f t="shared" si="20"/>
        <v>0</v>
      </c>
      <c r="AI12" s="304">
        <f t="shared" si="20"/>
        <v>0</v>
      </c>
      <c r="AJ12" s="304">
        <f t="shared" si="20"/>
        <v>0</v>
      </c>
      <c r="AK12" s="304">
        <f t="shared" si="20"/>
        <v>0</v>
      </c>
      <c r="AL12" s="304">
        <f t="shared" si="20"/>
        <v>0</v>
      </c>
      <c r="AM12" s="304">
        <f t="shared" si="20"/>
        <v>0</v>
      </c>
      <c r="AN12" s="304">
        <f t="shared" si="20"/>
        <v>0</v>
      </c>
      <c r="AO12" s="304">
        <f t="shared" si="20"/>
        <v>0</v>
      </c>
      <c r="AP12" s="304">
        <f t="shared" si="20"/>
        <v>0</v>
      </c>
      <c r="AQ12" s="304">
        <f t="shared" si="20"/>
        <v>0</v>
      </c>
      <c r="AR12" s="304">
        <f t="shared" si="20"/>
        <v>0</v>
      </c>
      <c r="AS12" s="304">
        <f t="shared" si="20"/>
        <v>0</v>
      </c>
      <c r="AT12" s="304">
        <f t="shared" si="20"/>
        <v>0</v>
      </c>
      <c r="AU12" s="304">
        <f t="shared" si="20"/>
        <v>0</v>
      </c>
      <c r="AV12" s="304">
        <f t="shared" si="20"/>
        <v>0</v>
      </c>
      <c r="AW12" s="304">
        <f t="shared" si="20"/>
        <v>0</v>
      </c>
      <c r="AX12" s="304">
        <f t="shared" si="20"/>
        <v>0</v>
      </c>
      <c r="AY12" s="304">
        <f t="shared" si="20"/>
        <v>0</v>
      </c>
      <c r="AZ12" s="304">
        <f t="shared" si="20"/>
        <v>0</v>
      </c>
      <c r="BA12" s="304">
        <f t="shared" si="20"/>
        <v>0</v>
      </c>
      <c r="BB12" s="304">
        <f t="shared" si="20"/>
        <v>0</v>
      </c>
      <c r="BC12" s="304">
        <f t="shared" si="20"/>
        <v>0</v>
      </c>
      <c r="BD12" s="304">
        <f t="shared" si="20"/>
        <v>0</v>
      </c>
      <c r="BE12" s="304">
        <f t="shared" si="20"/>
        <v>0</v>
      </c>
      <c r="BF12" s="304">
        <f t="shared" si="20"/>
        <v>0</v>
      </c>
      <c r="BG12" s="304">
        <f t="shared" si="20"/>
        <v>0</v>
      </c>
      <c r="BH12" s="304">
        <f t="shared" si="20"/>
        <v>0</v>
      </c>
      <c r="BI12" s="304">
        <f t="shared" si="20"/>
        <v>0</v>
      </c>
      <c r="BJ12" s="304">
        <f t="shared" si="20"/>
        <v>0</v>
      </c>
      <c r="BK12" s="304">
        <f t="shared" si="20"/>
        <v>0</v>
      </c>
      <c r="BL12" s="304">
        <f t="shared" si="20"/>
        <v>0</v>
      </c>
      <c r="BM12" s="304">
        <f t="shared" si="20"/>
        <v>0</v>
      </c>
      <c r="BN12" s="304">
        <f t="shared" ref="BN12:CR12" si="21">SUM(BN5:BN11)</f>
        <v>0</v>
      </c>
      <c r="BO12" s="304">
        <f t="shared" si="21"/>
        <v>0</v>
      </c>
      <c r="BP12" s="304">
        <f t="shared" si="21"/>
        <v>0</v>
      </c>
      <c r="BQ12" s="304">
        <f t="shared" si="21"/>
        <v>0</v>
      </c>
      <c r="BR12" s="304">
        <f t="shared" si="21"/>
        <v>0</v>
      </c>
      <c r="BS12" s="304">
        <f t="shared" si="21"/>
        <v>0</v>
      </c>
      <c r="BT12" s="304">
        <f t="shared" si="21"/>
        <v>0</v>
      </c>
      <c r="BU12" s="304">
        <f t="shared" si="21"/>
        <v>0</v>
      </c>
      <c r="BV12" s="304">
        <f t="shared" si="21"/>
        <v>0</v>
      </c>
      <c r="BW12" s="304">
        <f t="shared" si="21"/>
        <v>0</v>
      </c>
      <c r="BX12" s="304">
        <f t="shared" si="21"/>
        <v>0</v>
      </c>
      <c r="BY12" s="304">
        <f t="shared" si="21"/>
        <v>0</v>
      </c>
      <c r="BZ12" s="304">
        <f t="shared" si="21"/>
        <v>0</v>
      </c>
      <c r="CA12" s="304">
        <f t="shared" si="21"/>
        <v>0</v>
      </c>
      <c r="CB12" s="304">
        <f t="shared" si="21"/>
        <v>0</v>
      </c>
      <c r="CC12" s="304">
        <f t="shared" si="21"/>
        <v>0</v>
      </c>
      <c r="CD12" s="304">
        <f t="shared" si="21"/>
        <v>0</v>
      </c>
      <c r="CE12" s="304">
        <f t="shared" si="21"/>
        <v>0</v>
      </c>
      <c r="CF12" s="304">
        <f t="shared" si="21"/>
        <v>0</v>
      </c>
      <c r="CG12" s="304">
        <f t="shared" si="21"/>
        <v>0</v>
      </c>
      <c r="CH12" s="304">
        <f t="shared" si="21"/>
        <v>0</v>
      </c>
      <c r="CI12" s="304">
        <f t="shared" si="21"/>
        <v>0</v>
      </c>
      <c r="CJ12" s="304">
        <f t="shared" si="21"/>
        <v>0</v>
      </c>
      <c r="CK12" s="304">
        <f t="shared" si="21"/>
        <v>0</v>
      </c>
      <c r="CL12" s="304">
        <f t="shared" si="21"/>
        <v>0</v>
      </c>
      <c r="CM12" s="304">
        <f t="shared" si="21"/>
        <v>0</v>
      </c>
      <c r="CN12" s="304">
        <f t="shared" si="21"/>
        <v>0</v>
      </c>
      <c r="CO12" s="304">
        <f t="shared" si="21"/>
        <v>0</v>
      </c>
      <c r="CP12" s="304">
        <f t="shared" si="21"/>
        <v>0</v>
      </c>
      <c r="CQ12" s="304">
        <f t="shared" si="21"/>
        <v>0</v>
      </c>
      <c r="CR12" s="304">
        <f t="shared" si="21"/>
        <v>0</v>
      </c>
      <c r="CS12" s="304">
        <f t="shared" ref="CS12:FD12" si="22">SUM(CS5:CS11)</f>
        <v>0</v>
      </c>
      <c r="CT12" s="304">
        <f t="shared" si="22"/>
        <v>0</v>
      </c>
      <c r="CU12" s="304">
        <f t="shared" si="22"/>
        <v>0</v>
      </c>
      <c r="CV12" s="304">
        <f t="shared" si="22"/>
        <v>0</v>
      </c>
      <c r="CW12" s="304">
        <f t="shared" si="22"/>
        <v>0</v>
      </c>
      <c r="CX12" s="304">
        <f t="shared" si="22"/>
        <v>0</v>
      </c>
      <c r="CY12" s="304">
        <f t="shared" si="22"/>
        <v>0</v>
      </c>
      <c r="CZ12" s="304">
        <f t="shared" si="22"/>
        <v>0</v>
      </c>
      <c r="DA12" s="304">
        <f t="shared" si="22"/>
        <v>0</v>
      </c>
      <c r="DB12" s="304">
        <f t="shared" si="22"/>
        <v>0</v>
      </c>
      <c r="DC12" s="304">
        <f t="shared" si="22"/>
        <v>0</v>
      </c>
      <c r="DD12" s="304">
        <f t="shared" si="22"/>
        <v>0</v>
      </c>
      <c r="DE12" s="304">
        <f t="shared" si="22"/>
        <v>0</v>
      </c>
      <c r="DF12" s="304">
        <f t="shared" si="22"/>
        <v>0</v>
      </c>
      <c r="DG12" s="304">
        <f t="shared" si="22"/>
        <v>0</v>
      </c>
      <c r="DH12" s="304">
        <f t="shared" si="22"/>
        <v>0</v>
      </c>
      <c r="DI12" s="304">
        <f t="shared" si="22"/>
        <v>0</v>
      </c>
      <c r="DJ12" s="304">
        <f t="shared" si="22"/>
        <v>0</v>
      </c>
      <c r="DK12" s="304">
        <f t="shared" si="22"/>
        <v>0</v>
      </c>
      <c r="DL12" s="304">
        <f t="shared" si="22"/>
        <v>0</v>
      </c>
      <c r="DM12" s="304">
        <f t="shared" si="22"/>
        <v>0</v>
      </c>
      <c r="DN12" s="304">
        <f t="shared" si="22"/>
        <v>0</v>
      </c>
      <c r="DO12" s="304">
        <f t="shared" si="22"/>
        <v>0</v>
      </c>
      <c r="DP12" s="304">
        <f t="shared" si="22"/>
        <v>0</v>
      </c>
      <c r="DQ12" s="304">
        <f t="shared" si="22"/>
        <v>0</v>
      </c>
      <c r="DR12" s="304">
        <f t="shared" si="22"/>
        <v>0</v>
      </c>
      <c r="DS12" s="304">
        <f t="shared" si="22"/>
        <v>0</v>
      </c>
      <c r="DT12" s="304">
        <f t="shared" si="22"/>
        <v>0</v>
      </c>
      <c r="DU12" s="304">
        <f t="shared" si="22"/>
        <v>0</v>
      </c>
      <c r="DV12" s="304">
        <f t="shared" si="22"/>
        <v>0</v>
      </c>
      <c r="DW12" s="304">
        <f t="shared" si="22"/>
        <v>0</v>
      </c>
      <c r="DX12" s="304">
        <f t="shared" si="22"/>
        <v>0</v>
      </c>
      <c r="DY12" s="304">
        <f t="shared" si="22"/>
        <v>0</v>
      </c>
      <c r="DZ12" s="304">
        <f t="shared" si="22"/>
        <v>0</v>
      </c>
      <c r="EA12" s="304">
        <f t="shared" si="22"/>
        <v>0</v>
      </c>
      <c r="EB12" s="304">
        <f t="shared" si="22"/>
        <v>0</v>
      </c>
      <c r="EC12" s="304">
        <f t="shared" si="22"/>
        <v>0</v>
      </c>
      <c r="ED12" s="304">
        <f t="shared" si="22"/>
        <v>0</v>
      </c>
      <c r="EE12" s="304">
        <f t="shared" si="22"/>
        <v>0</v>
      </c>
      <c r="EF12" s="304">
        <f t="shared" si="22"/>
        <v>0</v>
      </c>
      <c r="EG12" s="304">
        <f t="shared" si="22"/>
        <v>0</v>
      </c>
      <c r="EH12" s="304">
        <f t="shared" si="22"/>
        <v>0</v>
      </c>
      <c r="EI12" s="304">
        <f t="shared" si="22"/>
        <v>0</v>
      </c>
      <c r="EJ12" s="304">
        <f t="shared" si="22"/>
        <v>0</v>
      </c>
      <c r="EK12" s="304">
        <f t="shared" si="22"/>
        <v>0</v>
      </c>
      <c r="EL12" s="304">
        <f t="shared" si="22"/>
        <v>0</v>
      </c>
      <c r="EM12" s="304">
        <f t="shared" si="22"/>
        <v>0</v>
      </c>
      <c r="EN12" s="304">
        <f t="shared" si="22"/>
        <v>0</v>
      </c>
      <c r="EO12" s="304">
        <f t="shared" si="22"/>
        <v>0</v>
      </c>
      <c r="EP12" s="304">
        <f t="shared" si="22"/>
        <v>0</v>
      </c>
      <c r="EQ12" s="304">
        <f t="shared" si="22"/>
        <v>0</v>
      </c>
      <c r="ER12" s="304">
        <f t="shared" si="22"/>
        <v>0</v>
      </c>
      <c r="ES12" s="304">
        <f t="shared" si="22"/>
        <v>0</v>
      </c>
      <c r="ET12" s="304">
        <f t="shared" si="22"/>
        <v>0</v>
      </c>
      <c r="EU12" s="304">
        <f t="shared" si="22"/>
        <v>0</v>
      </c>
      <c r="EV12" s="304">
        <f t="shared" si="22"/>
        <v>0</v>
      </c>
      <c r="EW12" s="304">
        <f t="shared" si="22"/>
        <v>0</v>
      </c>
      <c r="EX12" s="304">
        <f t="shared" si="22"/>
        <v>0</v>
      </c>
      <c r="EY12" s="304">
        <f t="shared" si="22"/>
        <v>0</v>
      </c>
      <c r="EZ12" s="304">
        <f t="shared" si="22"/>
        <v>0</v>
      </c>
      <c r="FA12" s="304">
        <f t="shared" si="22"/>
        <v>0</v>
      </c>
      <c r="FB12" s="304">
        <f t="shared" si="22"/>
        <v>0</v>
      </c>
      <c r="FC12" s="304">
        <f t="shared" si="22"/>
        <v>0</v>
      </c>
      <c r="FD12" s="304">
        <f t="shared" si="22"/>
        <v>0</v>
      </c>
      <c r="FE12" s="304">
        <f t="shared" ref="FE12:GD12" si="23">SUM(FE5:FE11)</f>
        <v>0</v>
      </c>
      <c r="FF12" s="304">
        <f t="shared" si="23"/>
        <v>0</v>
      </c>
      <c r="FG12" s="304">
        <f t="shared" si="23"/>
        <v>0</v>
      </c>
      <c r="FH12" s="304">
        <f t="shared" si="23"/>
        <v>0</v>
      </c>
      <c r="FI12" s="304">
        <f t="shared" si="23"/>
        <v>0</v>
      </c>
      <c r="FJ12" s="304">
        <f t="shared" si="23"/>
        <v>0</v>
      </c>
      <c r="FK12" s="304">
        <f t="shared" si="23"/>
        <v>0</v>
      </c>
      <c r="FL12" s="304">
        <f t="shared" si="23"/>
        <v>0</v>
      </c>
      <c r="FM12" s="304">
        <f t="shared" si="23"/>
        <v>0</v>
      </c>
      <c r="FN12" s="304">
        <f t="shared" si="23"/>
        <v>0</v>
      </c>
      <c r="FO12" s="304">
        <f t="shared" si="23"/>
        <v>0</v>
      </c>
      <c r="FP12" s="304">
        <f t="shared" si="23"/>
        <v>0</v>
      </c>
      <c r="FQ12" s="304">
        <f t="shared" si="23"/>
        <v>0</v>
      </c>
      <c r="FR12" s="304">
        <f t="shared" si="23"/>
        <v>0</v>
      </c>
      <c r="FS12" s="304">
        <f t="shared" si="23"/>
        <v>0</v>
      </c>
      <c r="FT12" s="304">
        <f t="shared" si="23"/>
        <v>0</v>
      </c>
      <c r="FU12" s="304">
        <f t="shared" si="23"/>
        <v>0</v>
      </c>
      <c r="FV12" s="304">
        <f t="shared" si="23"/>
        <v>0</v>
      </c>
      <c r="FW12" s="304">
        <f t="shared" si="23"/>
        <v>0</v>
      </c>
      <c r="FX12" s="304">
        <f t="shared" si="23"/>
        <v>0</v>
      </c>
      <c r="FY12" s="304">
        <f t="shared" si="23"/>
        <v>0</v>
      </c>
      <c r="FZ12" s="304">
        <f t="shared" si="23"/>
        <v>0</v>
      </c>
      <c r="GA12" s="304">
        <f t="shared" si="23"/>
        <v>0</v>
      </c>
      <c r="GB12" s="304">
        <f t="shared" si="23"/>
        <v>0</v>
      </c>
      <c r="GC12" s="304">
        <f t="shared" si="23"/>
        <v>0</v>
      </c>
      <c r="GD12" s="304">
        <f t="shared" si="23"/>
        <v>0</v>
      </c>
      <c r="GE12" s="305"/>
      <c r="GF12" s="305"/>
      <c r="GG12" s="305"/>
      <c r="GH12" s="305"/>
      <c r="GI12" s="305"/>
      <c r="GJ12" s="305"/>
      <c r="GK12" s="305"/>
      <c r="GL12" s="305"/>
      <c r="GM12" s="305"/>
      <c r="GN12" s="305"/>
      <c r="GO12" s="305"/>
      <c r="GP12" s="305"/>
      <c r="GQ12" s="305"/>
      <c r="GR12" s="305"/>
      <c r="GS12" s="305"/>
      <c r="GT12" s="305"/>
      <c r="GU12" s="305"/>
      <c r="GV12" s="305"/>
      <c r="GW12" s="305"/>
      <c r="GX12" s="305"/>
      <c r="GY12" s="305"/>
      <c r="GZ12" s="305"/>
      <c r="HA12" s="305"/>
      <c r="HB12" s="305"/>
      <c r="HC12" s="305"/>
      <c r="HD12" s="305"/>
      <c r="HE12" s="305"/>
      <c r="HF12" s="305"/>
      <c r="HG12" s="305"/>
      <c r="HH12" s="305"/>
      <c r="HI12" s="305"/>
      <c r="HJ12" s="305"/>
      <c r="HK12" s="305"/>
      <c r="HL12" s="305"/>
      <c r="HM12" s="305"/>
      <c r="HN12" s="305"/>
      <c r="HO12" s="305"/>
      <c r="HP12" s="305"/>
      <c r="HQ12" s="305"/>
      <c r="HR12" s="305"/>
      <c r="HS12" s="305"/>
      <c r="HT12" s="305"/>
      <c r="HU12" s="305"/>
      <c r="HV12" s="305"/>
      <c r="HW12" s="305"/>
      <c r="HX12" s="305"/>
      <c r="HY12" s="305"/>
      <c r="HZ12" s="305"/>
      <c r="IA12" s="305"/>
      <c r="IB12" s="305"/>
      <c r="IC12" s="305"/>
      <c r="ID12" s="305"/>
      <c r="IE12" s="305"/>
      <c r="IF12" s="305"/>
      <c r="IG12" s="305"/>
      <c r="IH12" s="305"/>
      <c r="II12" s="305"/>
      <c r="IJ12" s="305"/>
      <c r="IK12" s="305"/>
      <c r="IL12" s="305"/>
      <c r="IM12" s="305"/>
      <c r="IN12" s="305"/>
      <c r="IO12" s="305"/>
      <c r="IP12" s="305"/>
      <c r="IQ12" s="305"/>
      <c r="IR12" s="305"/>
      <c r="IS12" s="305"/>
      <c r="IT12" s="305"/>
      <c r="IU12" s="305"/>
      <c r="IV12" s="305"/>
      <c r="IW12" s="305"/>
      <c r="IX12" s="305"/>
      <c r="IY12" s="305"/>
      <c r="IZ12" s="305"/>
      <c r="JA12" s="305"/>
      <c r="JB12" s="305"/>
      <c r="JC12" s="305"/>
      <c r="JD12" s="305"/>
      <c r="JE12" s="305"/>
      <c r="JF12" s="305"/>
      <c r="JG12" s="305"/>
      <c r="JH12" s="305"/>
      <c r="JI12" s="305"/>
      <c r="JJ12" s="305"/>
      <c r="JK12" s="305"/>
      <c r="JL12" s="305"/>
      <c r="JM12" s="305"/>
      <c r="JN12" s="305"/>
      <c r="JO12" s="305"/>
      <c r="JP12" s="305"/>
      <c r="JQ12" s="305"/>
      <c r="JR12" s="305"/>
      <c r="JS12" s="305"/>
      <c r="JT12" s="305"/>
      <c r="JU12" s="305"/>
      <c r="JV12" s="305"/>
      <c r="JW12" s="305"/>
      <c r="JX12" s="305"/>
      <c r="JY12" s="305"/>
      <c r="JZ12" s="305"/>
      <c r="KA12" s="305"/>
      <c r="KB12" s="305"/>
      <c r="KC12" s="305"/>
      <c r="KD12" s="305"/>
      <c r="KE12" s="305"/>
      <c r="KF12" s="305"/>
      <c r="KG12" s="305"/>
      <c r="KH12" s="305"/>
      <c r="KI12" s="305"/>
      <c r="KJ12" s="305"/>
      <c r="KK12" s="305"/>
      <c r="KL12" s="305"/>
      <c r="KM12" s="305"/>
      <c r="KN12" s="305"/>
      <c r="KO12" s="305"/>
      <c r="KP12" s="305"/>
      <c r="KQ12" s="305"/>
      <c r="KR12" s="305"/>
      <c r="KS12" s="305"/>
      <c r="KT12" s="305"/>
      <c r="KU12" s="305"/>
      <c r="KV12" s="305"/>
      <c r="KW12" s="305"/>
      <c r="KX12" s="305"/>
      <c r="KY12" s="305"/>
      <c r="KZ12" s="305"/>
      <c r="LA12" s="305"/>
      <c r="LB12" s="305"/>
      <c r="LC12" s="305"/>
      <c r="LD12" s="305"/>
      <c r="LE12" s="305"/>
      <c r="LF12" s="305"/>
      <c r="LG12" s="305"/>
      <c r="LH12" s="305"/>
      <c r="LI12" s="305"/>
      <c r="LJ12" s="305"/>
      <c r="LK12" s="305"/>
      <c r="LL12" s="305"/>
      <c r="LM12" s="305"/>
      <c r="LN12" s="305"/>
      <c r="LO12" s="305"/>
      <c r="LP12" s="305"/>
      <c r="LQ12" s="305"/>
      <c r="LR12" s="305"/>
      <c r="LS12" s="305"/>
      <c r="LT12" s="305"/>
      <c r="LU12" s="305"/>
      <c r="LV12" s="305"/>
      <c r="LW12" s="305"/>
      <c r="LX12" s="305"/>
      <c r="LY12" s="305"/>
      <c r="LZ12" s="305"/>
      <c r="MA12" s="305"/>
      <c r="MB12" s="305"/>
      <c r="MC12" s="305"/>
      <c r="MD12" s="305"/>
      <c r="ME12" s="305"/>
      <c r="MF12" s="305"/>
      <c r="MG12" s="305"/>
      <c r="MH12" s="305"/>
      <c r="MI12" s="305"/>
      <c r="MJ12" s="305"/>
      <c r="MK12" s="305"/>
      <c r="ML12" s="305"/>
      <c r="MM12" s="305"/>
      <c r="MN12" s="305"/>
      <c r="MO12" s="305"/>
      <c r="MP12" s="305"/>
      <c r="MQ12" s="305"/>
      <c r="MR12" s="305"/>
      <c r="MS12" s="305"/>
      <c r="MT12" s="305"/>
      <c r="MU12" s="305"/>
      <c r="MV12" s="305"/>
      <c r="MW12" s="305"/>
      <c r="MX12" s="305"/>
      <c r="MY12" s="305"/>
      <c r="MZ12" s="305"/>
      <c r="NA12" s="305"/>
      <c r="NB12" s="305"/>
      <c r="NC12" s="305"/>
      <c r="ND12" s="305"/>
      <c r="NE12" s="305"/>
      <c r="NF12" s="305"/>
      <c r="NG12" s="305"/>
      <c r="NH12" s="305"/>
      <c r="NI12" s="305"/>
      <c r="NJ12" s="305"/>
      <c r="NK12" s="305"/>
      <c r="NL12" s="305"/>
      <c r="NM12" s="305"/>
      <c r="NN12" s="305"/>
      <c r="NO12" s="305"/>
      <c r="NP12" s="305"/>
      <c r="NQ12" s="305"/>
      <c r="NR12" s="305"/>
      <c r="NS12" s="305"/>
      <c r="NT12" s="305"/>
      <c r="NU12" s="305"/>
      <c r="NV12" s="305"/>
      <c r="NW12" s="305"/>
      <c r="NX12" s="305"/>
      <c r="NY12" s="305"/>
      <c r="NZ12" s="305"/>
      <c r="OA12" s="305"/>
      <c r="OB12" s="305"/>
      <c r="OC12" s="305"/>
      <c r="OD12" s="305"/>
      <c r="OE12" s="305"/>
      <c r="OF12" s="305"/>
      <c r="OG12" s="305"/>
      <c r="OH12" s="305"/>
      <c r="OI12" s="305"/>
      <c r="OJ12" s="305"/>
      <c r="OK12" s="305"/>
      <c r="OL12" s="305"/>
      <c r="OM12" s="305"/>
      <c r="ON12" s="305"/>
      <c r="OO12" s="305"/>
      <c r="OP12" s="305"/>
      <c r="OQ12" s="305"/>
      <c r="OR12" s="305"/>
      <c r="OS12" s="305"/>
      <c r="OT12" s="305"/>
      <c r="OU12" s="305"/>
      <c r="OV12" s="305"/>
      <c r="OW12" s="305"/>
      <c r="OX12" s="305"/>
      <c r="OY12" s="305"/>
      <c r="OZ12" s="305"/>
      <c r="PA12" s="305"/>
      <c r="PB12" s="305"/>
      <c r="PC12" s="305"/>
      <c r="PD12" s="305"/>
      <c r="PE12" s="305"/>
      <c r="PF12" s="305"/>
      <c r="PG12" s="305"/>
      <c r="PH12" s="305"/>
      <c r="PI12" s="305"/>
      <c r="PJ12" s="305"/>
      <c r="PK12" s="305"/>
      <c r="PL12" s="305"/>
      <c r="PM12" s="305"/>
      <c r="PN12" s="305"/>
      <c r="PO12" s="305"/>
      <c r="PP12" s="305"/>
      <c r="PQ12" s="305"/>
      <c r="PR12" s="305"/>
      <c r="PS12" s="305"/>
      <c r="PT12" s="305"/>
      <c r="PU12" s="305"/>
      <c r="PV12" s="305"/>
      <c r="PW12" s="305"/>
      <c r="PX12" s="305"/>
      <c r="PY12" s="305"/>
      <c r="PZ12" s="305"/>
      <c r="QA12" s="305"/>
      <c r="QB12" s="305"/>
      <c r="QC12" s="305"/>
      <c r="QD12" s="305"/>
      <c r="QE12" s="305"/>
      <c r="QF12" s="305"/>
      <c r="QG12" s="305"/>
      <c r="QH12" s="305"/>
      <c r="QI12" s="305"/>
      <c r="QJ12" s="305"/>
      <c r="QK12" s="305"/>
      <c r="QL12" s="305"/>
      <c r="QM12" s="305"/>
      <c r="QN12" s="305"/>
      <c r="QO12" s="305"/>
      <c r="QP12" s="305"/>
      <c r="QQ12" s="305"/>
      <c r="QR12" s="305"/>
      <c r="QS12" s="305"/>
      <c r="QT12" s="305"/>
      <c r="QU12" s="305"/>
      <c r="QV12" s="305"/>
      <c r="QW12" s="305"/>
      <c r="QX12" s="305"/>
      <c r="QY12" s="305"/>
      <c r="QZ12" s="305"/>
      <c r="RA12" s="305"/>
      <c r="RB12" s="305"/>
      <c r="RC12" s="305"/>
      <c r="RD12" s="305"/>
      <c r="RE12" s="305"/>
      <c r="RF12" s="305"/>
      <c r="RG12" s="305"/>
      <c r="RH12" s="305"/>
      <c r="RI12" s="305"/>
      <c r="RJ12" s="305"/>
      <c r="RK12" s="305"/>
      <c r="RL12" s="305"/>
      <c r="RM12" s="305"/>
      <c r="RN12" s="305"/>
      <c r="RO12" s="305"/>
      <c r="RP12" s="305"/>
      <c r="RQ12" s="305"/>
      <c r="RR12" s="305"/>
      <c r="RS12" s="305"/>
      <c r="RT12" s="305"/>
      <c r="RU12" s="305"/>
      <c r="RV12" s="305"/>
      <c r="RW12" s="305"/>
      <c r="RX12" s="305"/>
      <c r="RY12" s="305"/>
      <c r="RZ12" s="305"/>
      <c r="SA12" s="305"/>
      <c r="SB12" s="305"/>
      <c r="SC12" s="305"/>
      <c r="SD12" s="305"/>
      <c r="SE12" s="305"/>
      <c r="SF12" s="305"/>
      <c r="SG12" s="305"/>
      <c r="SH12" s="305"/>
      <c r="SI12" s="305"/>
      <c r="SJ12" s="305"/>
      <c r="SK12" s="305"/>
      <c r="SL12" s="305"/>
      <c r="SM12" s="305"/>
      <c r="SN12" s="305"/>
      <c r="SO12" s="305"/>
      <c r="SP12" s="305"/>
      <c r="SQ12" s="305"/>
      <c r="SR12" s="305"/>
      <c r="SS12" s="305"/>
      <c r="ST12" s="305"/>
      <c r="SU12" s="305"/>
      <c r="SV12" s="305"/>
      <c r="SW12" s="305"/>
      <c r="SX12" s="305"/>
      <c r="SY12" s="305"/>
      <c r="SZ12" s="305"/>
      <c r="TA12" s="305"/>
      <c r="TB12" s="305"/>
      <c r="TC12" s="305"/>
      <c r="TD12" s="305"/>
      <c r="TE12" s="305"/>
      <c r="TF12" s="305"/>
      <c r="TG12" s="305"/>
      <c r="TH12" s="305"/>
      <c r="TI12" s="305"/>
      <c r="TJ12" s="305"/>
      <c r="TK12" s="305"/>
      <c r="TL12" s="305"/>
      <c r="TM12" s="305"/>
      <c r="TN12" s="305"/>
      <c r="TO12" s="305"/>
      <c r="TP12" s="305"/>
      <c r="TQ12" s="305"/>
      <c r="TR12" s="305"/>
      <c r="TS12" s="305"/>
      <c r="TT12" s="305"/>
      <c r="TU12" s="305"/>
      <c r="TV12" s="305"/>
      <c r="TW12" s="305"/>
      <c r="TX12" s="305"/>
      <c r="TY12" s="305"/>
      <c r="TZ12" s="305"/>
      <c r="UA12" s="305"/>
      <c r="UB12" s="305"/>
      <c r="UC12" s="305"/>
      <c r="UD12" s="305"/>
      <c r="UE12" s="305"/>
      <c r="UF12" s="305"/>
      <c r="UG12" s="305"/>
      <c r="UH12" s="305"/>
      <c r="UI12" s="305"/>
      <c r="UJ12" s="305"/>
      <c r="UK12" s="305"/>
      <c r="UL12" s="305"/>
      <c r="UM12" s="305"/>
      <c r="UN12" s="305"/>
      <c r="UO12" s="305"/>
      <c r="UP12" s="305"/>
      <c r="UQ12" s="305"/>
      <c r="UR12" s="305"/>
      <c r="US12" s="305"/>
      <c r="UT12" s="305"/>
      <c r="UU12" s="305"/>
      <c r="UV12" s="305"/>
      <c r="UW12" s="305"/>
      <c r="UX12" s="305"/>
      <c r="UY12" s="305"/>
      <c r="UZ12" s="305"/>
      <c r="VA12" s="305"/>
      <c r="VB12" s="305"/>
      <c r="VC12" s="305"/>
      <c r="VD12" s="305"/>
      <c r="VE12" s="305"/>
      <c r="VF12" s="305"/>
      <c r="VG12" s="305"/>
      <c r="VH12" s="305"/>
      <c r="VI12" s="305"/>
      <c r="VJ12" s="305"/>
      <c r="VK12" s="305"/>
      <c r="VL12" s="305"/>
      <c r="VM12" s="305"/>
      <c r="VN12" s="305"/>
      <c r="VO12" s="305"/>
      <c r="VP12" s="305"/>
      <c r="VQ12" s="305"/>
      <c r="VR12" s="305"/>
      <c r="VS12" s="305"/>
      <c r="VT12" s="305"/>
      <c r="VU12" s="305"/>
      <c r="VV12" s="305"/>
      <c r="VW12" s="305"/>
      <c r="VX12" s="305"/>
      <c r="VY12" s="305"/>
      <c r="VZ12" s="305"/>
      <c r="WA12" s="305"/>
      <c r="WB12" s="305"/>
      <c r="WC12" s="305"/>
      <c r="WD12" s="305"/>
      <c r="WE12" s="305"/>
      <c r="WF12" s="305"/>
      <c r="WG12" s="305"/>
      <c r="WH12" s="305"/>
      <c r="WI12" s="305"/>
      <c r="WJ12" s="305"/>
      <c r="WK12" s="305"/>
      <c r="WL12" s="305"/>
      <c r="WM12" s="305"/>
      <c r="WN12" s="305"/>
      <c r="WO12" s="305"/>
      <c r="WP12" s="305"/>
      <c r="WQ12" s="305"/>
      <c r="WR12" s="305"/>
      <c r="WS12" s="305"/>
      <c r="WT12" s="305"/>
      <c r="WU12" s="305"/>
      <c r="WV12" s="305"/>
      <c r="WW12" s="305"/>
      <c r="WX12" s="305"/>
      <c r="WY12" s="305"/>
      <c r="WZ12" s="305"/>
      <c r="XA12" s="305"/>
      <c r="XB12" s="305"/>
      <c r="XC12" s="305"/>
      <c r="XD12" s="305"/>
      <c r="XE12" s="305"/>
      <c r="XF12" s="305"/>
      <c r="XG12" s="305"/>
      <c r="XH12" s="305"/>
      <c r="XI12" s="305"/>
      <c r="XJ12" s="305"/>
      <c r="XK12" s="305"/>
      <c r="XL12" s="305"/>
      <c r="XM12" s="305"/>
      <c r="XN12" s="305"/>
      <c r="XO12" s="305"/>
      <c r="XP12" s="305"/>
      <c r="XQ12" s="305"/>
      <c r="XR12" s="305"/>
      <c r="XS12" s="305"/>
      <c r="XT12" s="305"/>
      <c r="XU12" s="305"/>
      <c r="XV12" s="305"/>
      <c r="XW12" s="305"/>
      <c r="XX12" s="305"/>
      <c r="XY12" s="305"/>
      <c r="XZ12" s="305"/>
      <c r="YA12" s="305"/>
      <c r="YB12" s="305"/>
      <c r="YC12" s="305"/>
      <c r="YD12" s="305"/>
      <c r="YE12" s="305"/>
      <c r="YF12" s="305"/>
      <c r="YG12" s="305"/>
      <c r="YH12" s="305"/>
      <c r="YI12" s="305"/>
      <c r="YJ12" s="305"/>
      <c r="YK12" s="305"/>
      <c r="YL12" s="305"/>
      <c r="YM12" s="305"/>
      <c r="YN12" s="305"/>
      <c r="YO12" s="305"/>
      <c r="YP12" s="305"/>
      <c r="YQ12" s="305"/>
      <c r="YR12" s="305"/>
      <c r="YS12" s="305"/>
      <c r="YT12" s="305"/>
      <c r="YU12" s="305"/>
      <c r="YV12" s="305"/>
      <c r="YW12" s="305"/>
      <c r="YX12" s="305"/>
      <c r="YY12" s="305"/>
      <c r="YZ12" s="305"/>
      <c r="ZA12" s="305"/>
      <c r="ZB12" s="305"/>
      <c r="ZC12" s="305"/>
      <c r="ZD12" s="305"/>
      <c r="ZE12" s="305"/>
      <c r="ZF12" s="305"/>
      <c r="ZG12" s="305"/>
      <c r="ZH12" s="305"/>
      <c r="ZI12" s="305"/>
      <c r="ZJ12" s="305"/>
      <c r="ZK12" s="305"/>
      <c r="ZL12" s="305"/>
      <c r="ZM12" s="305"/>
      <c r="ZN12" s="305"/>
      <c r="ZO12" s="305"/>
      <c r="ZP12" s="305"/>
      <c r="ZQ12" s="305"/>
      <c r="ZR12" s="305"/>
      <c r="ZS12" s="305"/>
      <c r="ZT12" s="305"/>
      <c r="ZU12" s="305"/>
      <c r="ZV12" s="305"/>
      <c r="ZW12" s="305"/>
      <c r="ZX12" s="305"/>
      <c r="ZY12" s="305"/>
      <c r="ZZ12" s="305"/>
      <c r="AAA12" s="305"/>
      <c r="AAB12" s="305"/>
      <c r="AAC12" s="305"/>
      <c r="AAD12" s="305"/>
      <c r="AAE12" s="305"/>
      <c r="AAF12" s="305"/>
      <c r="AAG12" s="305"/>
      <c r="AAH12" s="305"/>
      <c r="AAI12" s="305"/>
      <c r="AAJ12" s="305"/>
      <c r="AAK12" s="305"/>
      <c r="AAL12" s="305"/>
      <c r="AAM12" s="305"/>
      <c r="AAN12" s="305"/>
      <c r="AAO12" s="305"/>
      <c r="AAP12" s="305"/>
      <c r="AAQ12" s="305"/>
      <c r="AAR12" s="305"/>
      <c r="AAS12" s="305"/>
      <c r="AAT12" s="305"/>
      <c r="AAU12" s="305"/>
      <c r="AAV12" s="305"/>
      <c r="AAW12" s="305"/>
      <c r="AAX12" s="305"/>
      <c r="AAY12" s="305"/>
      <c r="AAZ12" s="305"/>
      <c r="ABA12" s="305"/>
      <c r="ABB12" s="305"/>
      <c r="ABC12" s="305"/>
      <c r="ABD12" s="305"/>
      <c r="ABE12" s="305"/>
      <c r="ABF12" s="305"/>
      <c r="ABG12" s="305"/>
      <c r="ABH12" s="305"/>
      <c r="ABI12" s="305"/>
      <c r="ABJ12" s="305"/>
      <c r="ABK12" s="305"/>
      <c r="ABL12" s="305"/>
      <c r="ABM12" s="305"/>
      <c r="ABN12" s="305"/>
      <c r="ABO12" s="305"/>
      <c r="ABP12" s="305"/>
      <c r="ABQ12" s="305"/>
      <c r="ABR12" s="305"/>
      <c r="ABS12" s="305"/>
      <c r="ABT12" s="305"/>
      <c r="ABU12" s="305"/>
      <c r="ABV12" s="305"/>
      <c r="ABW12" s="305"/>
      <c r="ABX12" s="305"/>
      <c r="ABY12" s="305"/>
      <c r="ABZ12" s="305"/>
      <c r="ACA12" s="305"/>
      <c r="ACB12" s="305"/>
      <c r="ACC12" s="305"/>
      <c r="ACD12" s="305"/>
      <c r="ACE12" s="305"/>
      <c r="ACF12" s="305"/>
      <c r="ACG12" s="305"/>
      <c r="ACH12" s="305"/>
      <c r="ACI12" s="305"/>
      <c r="ACJ12" s="305"/>
      <c r="ACK12" s="305"/>
      <c r="ACL12" s="305"/>
      <c r="ACM12" s="305"/>
      <c r="ACN12" s="305"/>
      <c r="ACO12" s="305"/>
      <c r="ACP12" s="305"/>
      <c r="ACQ12" s="305"/>
      <c r="ACR12" s="305"/>
      <c r="ACS12" s="305"/>
      <c r="ACT12" s="305"/>
      <c r="ACU12" s="305"/>
      <c r="ACV12" s="305"/>
      <c r="ACW12" s="305"/>
      <c r="ACX12" s="305"/>
      <c r="ACY12" s="305"/>
      <c r="ACZ12" s="305"/>
      <c r="ADA12" s="305"/>
      <c r="ADB12" s="305"/>
      <c r="ADC12" s="305"/>
      <c r="ADD12" s="305"/>
      <c r="ADE12" s="305"/>
      <c r="ADF12" s="305"/>
      <c r="ADG12" s="305"/>
      <c r="ADH12" s="305"/>
      <c r="ADI12" s="305"/>
      <c r="ADJ12" s="305"/>
      <c r="ADK12" s="305"/>
      <c r="ADL12" s="305"/>
      <c r="ADM12" s="305"/>
      <c r="ADN12" s="305"/>
      <c r="ADO12" s="305"/>
      <c r="ADP12" s="305"/>
      <c r="ADQ12" s="305"/>
      <c r="ADR12" s="305"/>
      <c r="ADS12" s="305"/>
      <c r="ADT12" s="305"/>
      <c r="ADU12" s="305"/>
      <c r="ADV12" s="305"/>
      <c r="ADW12" s="305"/>
      <c r="ADX12" s="305"/>
      <c r="ADY12" s="305"/>
      <c r="ADZ12" s="305"/>
      <c r="AEA12" s="305"/>
      <c r="AEB12" s="305"/>
      <c r="AEC12" s="305"/>
      <c r="AED12" s="305"/>
      <c r="AEE12" s="305"/>
      <c r="AEF12" s="305"/>
      <c r="AEG12" s="305"/>
      <c r="AEH12" s="305"/>
      <c r="AEI12" s="305"/>
      <c r="AEJ12" s="305"/>
      <c r="AEK12" s="305"/>
      <c r="AEL12" s="305"/>
      <c r="AEM12" s="305"/>
      <c r="AEN12" s="305"/>
      <c r="AEO12" s="305"/>
      <c r="AEP12" s="305"/>
      <c r="AEQ12" s="305"/>
      <c r="AER12" s="305"/>
      <c r="AES12" s="305"/>
      <c r="AET12" s="305"/>
      <c r="AEU12" s="305"/>
      <c r="AEV12" s="305"/>
      <c r="AEW12" s="305"/>
      <c r="AEX12" s="305"/>
      <c r="AEY12" s="305"/>
      <c r="AEZ12" s="305"/>
      <c r="AFA12" s="305"/>
      <c r="AFB12" s="305"/>
      <c r="AFC12" s="305"/>
      <c r="AFD12" s="305"/>
      <c r="AFE12" s="305"/>
      <c r="AFF12" s="305"/>
      <c r="AFG12" s="305"/>
      <c r="AFH12" s="305"/>
      <c r="AFI12" s="305"/>
      <c r="AFJ12" s="305"/>
      <c r="AFK12" s="305"/>
      <c r="AFL12" s="305"/>
      <c r="AFM12" s="305"/>
      <c r="AFN12" s="305"/>
      <c r="AFO12" s="305"/>
      <c r="AFP12" s="305"/>
      <c r="AFQ12" s="305"/>
      <c r="AFR12" s="305"/>
      <c r="AFS12" s="305"/>
      <c r="AFT12" s="305"/>
      <c r="AFU12" s="305"/>
      <c r="AFV12" s="305"/>
      <c r="AFW12" s="305"/>
      <c r="AFX12" s="305"/>
      <c r="AFY12" s="305"/>
      <c r="AFZ12" s="305"/>
      <c r="AGA12" s="305"/>
      <c r="AGB12" s="305"/>
      <c r="AGC12" s="305"/>
      <c r="AGD12" s="305"/>
      <c r="AGE12" s="305"/>
      <c r="AGF12" s="305"/>
      <c r="AGG12" s="305"/>
      <c r="AGH12" s="305"/>
      <c r="AGI12" s="305"/>
      <c r="AGJ12" s="305"/>
      <c r="AGK12" s="305"/>
      <c r="AGL12" s="305"/>
      <c r="AGM12" s="305"/>
      <c r="AGN12" s="305"/>
      <c r="AGO12" s="305"/>
      <c r="AGP12" s="305"/>
      <c r="AGQ12" s="305"/>
      <c r="AGR12" s="305"/>
      <c r="AGS12" s="305"/>
      <c r="AGT12" s="305"/>
      <c r="AGU12" s="305"/>
      <c r="AGV12" s="305"/>
      <c r="AGW12" s="305"/>
      <c r="AGX12" s="305"/>
      <c r="AGY12" s="305"/>
      <c r="AGZ12" s="305"/>
      <c r="AHA12" s="305"/>
      <c r="AHB12" s="305"/>
      <c r="AHC12" s="305"/>
      <c r="AHD12" s="305"/>
      <c r="AHE12" s="305"/>
      <c r="AHF12" s="305"/>
      <c r="AHG12" s="305"/>
      <c r="AHH12" s="305"/>
      <c r="AHI12" s="305"/>
      <c r="AHJ12" s="305"/>
      <c r="AHK12" s="305"/>
      <c r="AHL12" s="305"/>
      <c r="AHM12" s="305"/>
      <c r="AHN12" s="305"/>
      <c r="AHO12" s="305"/>
      <c r="AHP12" s="305"/>
      <c r="AHQ12" s="305"/>
      <c r="AHR12" s="305"/>
      <c r="AHS12" s="305"/>
      <c r="AHT12" s="305"/>
      <c r="AHU12" s="305"/>
      <c r="AHV12" s="305"/>
      <c r="AHW12" s="305"/>
      <c r="AHX12" s="305"/>
      <c r="AHY12" s="305"/>
      <c r="AHZ12" s="305"/>
      <c r="AIA12" s="305"/>
      <c r="AIB12" s="305"/>
      <c r="AIC12" s="305"/>
      <c r="AID12" s="305"/>
      <c r="AIE12" s="305"/>
      <c r="AIF12" s="305"/>
      <c r="AIG12" s="305"/>
      <c r="AIH12" s="305"/>
      <c r="AII12" s="305"/>
      <c r="AIJ12" s="305"/>
      <c r="AIK12" s="305"/>
      <c r="AIL12" s="305"/>
      <c r="AIM12" s="305"/>
      <c r="AIN12" s="305"/>
      <c r="AIO12" s="305"/>
      <c r="AIP12" s="305"/>
      <c r="AIQ12" s="305"/>
      <c r="AIR12" s="305"/>
      <c r="AIS12" s="305"/>
      <c r="AIT12" s="305"/>
      <c r="AIU12" s="305"/>
      <c r="AIV12" s="305"/>
      <c r="AIW12" s="305"/>
      <c r="AIX12" s="305"/>
      <c r="AIY12" s="305"/>
      <c r="AIZ12" s="305"/>
      <c r="AJA12" s="305"/>
      <c r="AJB12" s="305"/>
      <c r="AJC12" s="305"/>
      <c r="AJD12" s="305"/>
      <c r="AJE12" s="305"/>
      <c r="AJF12" s="305"/>
      <c r="AJG12" s="305"/>
      <c r="AJH12" s="305"/>
      <c r="AJI12" s="305"/>
      <c r="AJJ12" s="305"/>
      <c r="AJK12" s="305"/>
      <c r="AJL12" s="305"/>
      <c r="AJM12" s="305"/>
      <c r="AJN12" s="305"/>
      <c r="AJO12" s="305"/>
      <c r="AJP12" s="305"/>
      <c r="AJQ12" s="305"/>
      <c r="AJR12" s="305"/>
      <c r="AJS12" s="305"/>
      <c r="AJT12" s="305"/>
      <c r="AJU12" s="305"/>
      <c r="AJV12" s="305"/>
      <c r="AJW12" s="305"/>
      <c r="AJX12" s="305"/>
      <c r="AJY12" s="305"/>
      <c r="AJZ12" s="305"/>
      <c r="AKA12" s="305"/>
      <c r="AKB12" s="305"/>
      <c r="AKC12" s="305"/>
      <c r="AKD12" s="305"/>
      <c r="AKE12" s="305"/>
      <c r="AKF12" s="305"/>
      <c r="AKG12" s="305"/>
      <c r="AKH12" s="305"/>
      <c r="AKI12" s="305"/>
      <c r="AKJ12" s="305"/>
      <c r="AKK12" s="305"/>
      <c r="AKL12" s="305"/>
      <c r="AKM12" s="305"/>
      <c r="AKN12" s="305"/>
      <c r="AKO12" s="305"/>
      <c r="AKP12" s="305"/>
      <c r="AKQ12" s="305"/>
      <c r="AKR12" s="305"/>
      <c r="AKS12" s="305"/>
      <c r="AKT12" s="305"/>
      <c r="AKU12" s="305"/>
      <c r="AKV12" s="305"/>
      <c r="AKW12" s="305"/>
      <c r="AKX12" s="305"/>
      <c r="AKY12" s="305"/>
      <c r="AKZ12" s="305"/>
      <c r="ALA12" s="305"/>
      <c r="ALB12" s="305"/>
      <c r="ALC12" s="305"/>
      <c r="ALD12" s="305"/>
      <c r="ALE12" s="305"/>
      <c r="ALF12" s="305"/>
      <c r="ALG12" s="305"/>
      <c r="ALH12" s="305"/>
      <c r="ALI12" s="305"/>
      <c r="ALJ12" s="305"/>
      <c r="ALK12" s="305"/>
      <c r="ALL12" s="305"/>
      <c r="ALM12" s="305"/>
      <c r="ALN12" s="305"/>
      <c r="ALO12" s="305"/>
      <c r="ALP12" s="305"/>
      <c r="ALQ12" s="305"/>
      <c r="ALR12" s="305"/>
      <c r="ALS12" s="305"/>
      <c r="ALT12" s="305"/>
      <c r="ALU12" s="305"/>
      <c r="ALV12" s="305"/>
      <c r="ALW12" s="305"/>
      <c r="ALX12" s="305"/>
      <c r="ALY12" s="305"/>
      <c r="ALZ12" s="305"/>
      <c r="AMA12" s="305"/>
      <c r="AMB12" s="305"/>
      <c r="AMC12" s="305"/>
      <c r="AMD12" s="305"/>
      <c r="AME12" s="305"/>
      <c r="AMF12" s="305"/>
      <c r="AMG12" s="305"/>
      <c r="AMH12" s="305"/>
      <c r="AMI12" s="305"/>
      <c r="AMJ12" s="305"/>
      <c r="AMK12" s="305"/>
      <c r="AML12" s="305"/>
      <c r="AMM12" s="305"/>
      <c r="AMN12" s="305"/>
      <c r="AMO12" s="305"/>
      <c r="AMP12" s="305"/>
      <c r="AMQ12" s="305"/>
      <c r="AMR12" s="305"/>
      <c r="AMS12" s="305"/>
      <c r="AMT12" s="305"/>
      <c r="AMU12" s="305"/>
      <c r="AMV12" s="305"/>
      <c r="AMW12" s="305"/>
      <c r="AMX12" s="305"/>
      <c r="AMY12" s="305"/>
      <c r="AMZ12" s="305"/>
      <c r="ANA12" s="305"/>
      <c r="ANB12" s="305"/>
      <c r="ANC12" s="305"/>
      <c r="AND12" s="305"/>
      <c r="ANE12" s="305"/>
      <c r="ANF12" s="305"/>
      <c r="ANG12" s="305"/>
      <c r="ANH12" s="305"/>
      <c r="ANI12" s="305"/>
      <c r="ANJ12" s="305"/>
      <c r="ANK12" s="305"/>
      <c r="ANL12" s="305"/>
      <c r="ANM12" s="305"/>
      <c r="ANN12" s="305"/>
      <c r="ANO12" s="305"/>
      <c r="ANP12" s="305"/>
      <c r="ANQ12" s="305"/>
      <c r="ANR12" s="305"/>
      <c r="ANS12" s="305"/>
      <c r="ANT12" s="305"/>
      <c r="ANU12" s="305"/>
      <c r="ANV12" s="305"/>
      <c r="ANW12" s="305"/>
      <c r="ANX12" s="305"/>
      <c r="ANY12" s="305"/>
      <c r="ANZ12" s="305"/>
      <c r="AOA12" s="305"/>
      <c r="AOB12" s="305"/>
      <c r="AOC12" s="305"/>
      <c r="AOD12" s="305"/>
      <c r="AOE12" s="305"/>
      <c r="AOF12" s="305"/>
      <c r="AOG12" s="305"/>
      <c r="AOH12" s="305"/>
      <c r="AOI12" s="305"/>
      <c r="AOJ12" s="305"/>
      <c r="AOK12" s="305"/>
      <c r="AOL12" s="305"/>
      <c r="AOM12" s="305"/>
      <c r="AON12" s="305"/>
      <c r="AOO12" s="305"/>
      <c r="AOP12" s="305"/>
      <c r="AOQ12" s="305"/>
      <c r="AOR12" s="305"/>
      <c r="AOS12" s="305"/>
      <c r="AOT12" s="305"/>
      <c r="AOU12" s="305"/>
      <c r="AOV12" s="305"/>
      <c r="AOW12" s="305"/>
      <c r="AOX12" s="305"/>
      <c r="AOY12" s="305"/>
      <c r="AOZ12" s="305"/>
      <c r="APA12" s="305"/>
      <c r="APB12" s="305"/>
      <c r="APC12" s="305"/>
      <c r="APD12" s="305"/>
      <c r="APE12" s="305"/>
      <c r="APF12" s="305"/>
      <c r="APG12" s="305"/>
      <c r="APH12" s="305"/>
      <c r="API12" s="305"/>
      <c r="APJ12" s="305"/>
      <c r="APK12" s="305"/>
      <c r="APL12" s="305"/>
      <c r="APM12" s="305"/>
      <c r="APN12" s="305"/>
      <c r="APO12" s="305"/>
      <c r="APP12" s="305"/>
      <c r="APQ12" s="305"/>
      <c r="APR12" s="305"/>
      <c r="APS12" s="305"/>
      <c r="APT12" s="305"/>
      <c r="APU12" s="305"/>
      <c r="APV12" s="305"/>
      <c r="APW12" s="305"/>
      <c r="APX12" s="305"/>
      <c r="APY12" s="305"/>
      <c r="APZ12" s="305"/>
      <c r="AQA12" s="305"/>
      <c r="AQB12" s="305"/>
      <c r="AQC12" s="305"/>
      <c r="AQD12" s="305"/>
      <c r="AQE12" s="305"/>
      <c r="AQF12" s="305"/>
      <c r="AQG12" s="305"/>
      <c r="AQH12" s="305"/>
      <c r="AQI12" s="305"/>
      <c r="AQJ12" s="305"/>
      <c r="AQK12" s="305"/>
      <c r="AQL12" s="305"/>
      <c r="AQM12" s="305"/>
      <c r="AQN12" s="305"/>
      <c r="AQO12" s="305"/>
      <c r="AQP12" s="305"/>
      <c r="AQQ12" s="305"/>
      <c r="AQR12" s="305"/>
      <c r="AQS12" s="305"/>
      <c r="AQT12" s="305"/>
      <c r="AQU12" s="305"/>
      <c r="AQV12" s="305"/>
      <c r="AQW12" s="305"/>
      <c r="AQX12" s="305"/>
      <c r="AQY12" s="305"/>
      <c r="AQZ12" s="305"/>
      <c r="ARA12" s="305"/>
      <c r="ARB12" s="305"/>
      <c r="ARC12" s="305"/>
      <c r="ARD12" s="305"/>
      <c r="ARE12" s="305"/>
      <c r="ARF12" s="305"/>
      <c r="ARG12" s="305"/>
      <c r="ARH12" s="305"/>
      <c r="ARI12" s="305"/>
      <c r="ARJ12" s="305"/>
      <c r="ARK12" s="305"/>
      <c r="ARL12" s="305"/>
      <c r="ARM12" s="305"/>
      <c r="ARN12" s="305"/>
      <c r="ARO12" s="305"/>
      <c r="ARP12" s="305"/>
      <c r="ARQ12" s="305"/>
      <c r="ARR12" s="305"/>
      <c r="ARS12" s="305"/>
      <c r="ART12" s="305"/>
      <c r="ARU12" s="305"/>
      <c r="ARV12" s="305"/>
      <c r="ARW12" s="305"/>
      <c r="ARX12" s="305"/>
      <c r="ARY12" s="305"/>
      <c r="ARZ12" s="305"/>
      <c r="ASA12" s="305"/>
      <c r="ASB12" s="305"/>
      <c r="ASC12" s="305"/>
      <c r="ASD12" s="305"/>
      <c r="ASE12" s="305"/>
      <c r="ASF12" s="305"/>
      <c r="ASG12" s="305"/>
      <c r="ASH12" s="305"/>
      <c r="ASI12" s="305"/>
      <c r="ASJ12" s="305"/>
      <c r="ASK12" s="305"/>
      <c r="ASL12" s="305"/>
      <c r="ASM12" s="305"/>
      <c r="ASN12" s="305"/>
      <c r="ASO12" s="305"/>
      <c r="ASP12" s="305"/>
      <c r="ASQ12" s="305"/>
      <c r="ASR12" s="305"/>
      <c r="ASS12" s="305"/>
      <c r="AST12" s="305"/>
      <c r="ASU12" s="305"/>
      <c r="ASV12" s="305"/>
      <c r="ASW12" s="305"/>
      <c r="ASX12" s="305"/>
      <c r="ASY12" s="305"/>
      <c r="ASZ12" s="305"/>
      <c r="ATA12" s="305"/>
      <c r="ATB12" s="305"/>
      <c r="ATC12" s="305"/>
      <c r="ATD12" s="305"/>
      <c r="ATE12" s="305"/>
      <c r="ATF12" s="305"/>
      <c r="ATG12" s="305"/>
      <c r="ATH12" s="305"/>
      <c r="ATI12" s="305"/>
      <c r="ATJ12" s="305"/>
      <c r="ATK12" s="305"/>
      <c r="ATL12" s="305"/>
      <c r="ATM12" s="305"/>
      <c r="ATN12" s="305"/>
      <c r="ATO12" s="305"/>
      <c r="ATP12" s="305"/>
      <c r="ATQ12" s="305"/>
      <c r="ATR12" s="305"/>
      <c r="ATS12" s="305"/>
      <c r="ATT12" s="305"/>
      <c r="ATU12" s="305"/>
      <c r="ATV12" s="305"/>
      <c r="ATW12" s="305"/>
      <c r="ATX12" s="305"/>
      <c r="ATY12" s="305"/>
      <c r="ATZ12" s="305"/>
      <c r="AUA12" s="305"/>
      <c r="AUB12" s="305"/>
      <c r="AUC12" s="305"/>
      <c r="AUD12" s="305"/>
      <c r="AUE12" s="305"/>
      <c r="AUF12" s="305"/>
      <c r="AUG12" s="305"/>
      <c r="AUH12" s="305"/>
      <c r="AUI12" s="305"/>
      <c r="AUJ12" s="305"/>
      <c r="AUK12" s="305"/>
      <c r="AUL12" s="305"/>
      <c r="AUM12" s="305"/>
      <c r="AUN12" s="305"/>
      <c r="AUO12" s="305"/>
      <c r="AUP12" s="305"/>
      <c r="AUQ12" s="305"/>
      <c r="AUR12" s="305"/>
      <c r="AUS12" s="305"/>
      <c r="AUT12" s="305"/>
      <c r="AUU12" s="305"/>
      <c r="AUV12" s="305"/>
      <c r="AUW12" s="305"/>
      <c r="AUX12" s="305"/>
      <c r="AUY12" s="305"/>
      <c r="AUZ12" s="305"/>
      <c r="AVA12" s="305"/>
      <c r="AVB12" s="305"/>
      <c r="AVC12" s="305"/>
      <c r="AVD12" s="305"/>
      <c r="AVE12" s="305"/>
      <c r="AVF12" s="305"/>
      <c r="AVG12" s="305"/>
      <c r="AVH12" s="305"/>
      <c r="AVI12" s="305"/>
      <c r="AVJ12" s="305"/>
      <c r="AVK12" s="305"/>
      <c r="AVL12" s="305"/>
      <c r="AVM12" s="305"/>
      <c r="AVN12" s="305"/>
      <c r="AVO12" s="305"/>
      <c r="AVP12" s="305"/>
      <c r="AVQ12" s="305"/>
      <c r="AVR12" s="305"/>
      <c r="AVS12" s="305"/>
      <c r="AVT12" s="305"/>
      <c r="AVU12" s="305"/>
      <c r="AVV12" s="305"/>
      <c r="AVW12" s="305"/>
      <c r="AVX12" s="305"/>
      <c r="AVY12" s="305"/>
      <c r="AVZ12" s="305"/>
      <c r="AWA12" s="305"/>
      <c r="AWB12" s="305"/>
      <c r="AWC12" s="305"/>
      <c r="AWD12" s="305"/>
      <c r="AWE12" s="305"/>
      <c r="AWF12" s="305"/>
      <c r="AWG12" s="305"/>
      <c r="AWH12" s="305"/>
      <c r="AWI12" s="305"/>
      <c r="AWJ12" s="305"/>
      <c r="AWK12" s="305"/>
      <c r="AWL12" s="305"/>
      <c r="AWM12" s="305"/>
      <c r="AWN12" s="305"/>
      <c r="AWO12" s="305"/>
      <c r="AWP12" s="305"/>
      <c r="AWQ12" s="305"/>
      <c r="AWR12" s="305"/>
      <c r="AWS12" s="305"/>
      <c r="AWT12" s="305"/>
      <c r="AWU12" s="305"/>
      <c r="AWV12" s="305"/>
      <c r="AWW12" s="305"/>
      <c r="AWX12" s="305"/>
      <c r="AWY12" s="305"/>
      <c r="AWZ12" s="305"/>
      <c r="AXA12" s="305"/>
      <c r="AXB12" s="305"/>
      <c r="AXC12" s="305"/>
      <c r="AXD12" s="305"/>
      <c r="AXE12" s="305"/>
      <c r="AXF12" s="305"/>
      <c r="AXG12" s="305"/>
      <c r="AXH12" s="305"/>
      <c r="AXI12" s="305"/>
      <c r="AXJ12" s="305"/>
      <c r="AXK12" s="305"/>
      <c r="AXL12" s="305"/>
      <c r="AXM12" s="305"/>
      <c r="AXN12" s="305"/>
      <c r="AXO12" s="305"/>
      <c r="AXP12" s="305"/>
      <c r="AXQ12" s="305"/>
      <c r="AXR12" s="305"/>
      <c r="AXS12" s="305"/>
      <c r="AXT12" s="305"/>
      <c r="AXU12" s="305"/>
      <c r="AXV12" s="305"/>
      <c r="AXW12" s="305"/>
      <c r="AXX12" s="305"/>
      <c r="AXY12" s="305"/>
      <c r="AXZ12" s="305"/>
      <c r="AYA12" s="305"/>
      <c r="AYB12" s="305"/>
      <c r="AYC12" s="305"/>
      <c r="AYD12" s="305"/>
      <c r="AYE12" s="305"/>
      <c r="AYF12" s="305"/>
      <c r="AYG12" s="305"/>
      <c r="AYH12" s="305"/>
      <c r="AYI12" s="305"/>
      <c r="AYJ12" s="305"/>
      <c r="AYK12" s="305"/>
      <c r="AYL12" s="305"/>
      <c r="AYM12" s="305"/>
      <c r="AYN12" s="305"/>
      <c r="AYO12" s="305"/>
      <c r="AYP12" s="305"/>
      <c r="AYQ12" s="305"/>
      <c r="AYR12" s="305"/>
      <c r="AYS12" s="305"/>
      <c r="AYT12" s="305"/>
      <c r="AYU12" s="305"/>
      <c r="AYV12" s="305"/>
      <c r="AYW12" s="305"/>
      <c r="AYX12" s="305"/>
      <c r="AYY12" s="305"/>
      <c r="AYZ12" s="305"/>
      <c r="AZA12" s="305"/>
      <c r="AZB12" s="305"/>
      <c r="AZC12" s="305"/>
      <c r="AZD12" s="305"/>
      <c r="AZE12" s="305"/>
      <c r="AZF12" s="305"/>
      <c r="AZG12" s="305"/>
      <c r="AZH12" s="305"/>
      <c r="AZI12" s="305"/>
      <c r="AZJ12" s="305"/>
      <c r="AZK12" s="305"/>
      <c r="AZL12" s="305"/>
      <c r="AZM12" s="305"/>
      <c r="AZN12" s="305"/>
      <c r="AZO12" s="305"/>
      <c r="AZP12" s="305"/>
      <c r="AZQ12" s="305"/>
      <c r="AZR12" s="305"/>
      <c r="AZS12" s="305"/>
      <c r="AZT12" s="305"/>
      <c r="AZU12" s="305"/>
      <c r="AZV12" s="305"/>
      <c r="AZW12" s="305"/>
      <c r="AZX12" s="305"/>
      <c r="AZY12" s="305"/>
      <c r="AZZ12" s="305"/>
      <c r="BAA12" s="305"/>
      <c r="BAB12" s="305"/>
      <c r="BAC12" s="305"/>
      <c r="BAD12" s="305"/>
      <c r="BAE12" s="305"/>
      <c r="BAF12" s="305"/>
      <c r="BAG12" s="305"/>
      <c r="BAH12" s="305"/>
      <c r="BAI12" s="305"/>
      <c r="BAJ12" s="305"/>
      <c r="BAK12" s="305"/>
      <c r="BAL12" s="305"/>
      <c r="BAM12" s="305"/>
      <c r="BAN12" s="305"/>
      <c r="BAO12" s="305"/>
      <c r="BAP12" s="305"/>
      <c r="BAQ12" s="305"/>
      <c r="BAR12" s="305"/>
      <c r="BAS12" s="305"/>
      <c r="BAT12" s="305"/>
      <c r="BAU12" s="305"/>
      <c r="BAV12" s="305"/>
      <c r="BAW12" s="305"/>
      <c r="BAX12" s="305"/>
      <c r="BAY12" s="305"/>
      <c r="BAZ12" s="305"/>
      <c r="BBA12" s="305"/>
      <c r="BBB12" s="305"/>
      <c r="BBC12" s="305"/>
      <c r="BBD12" s="305"/>
      <c r="BBE12" s="305"/>
      <c r="BBF12" s="305"/>
      <c r="BBG12" s="305"/>
      <c r="BBH12" s="305"/>
      <c r="BBI12" s="305"/>
      <c r="BBJ12" s="305"/>
      <c r="BBK12" s="305"/>
      <c r="BBL12" s="305"/>
      <c r="BBM12" s="305"/>
      <c r="BBN12" s="305"/>
      <c r="BBO12" s="305"/>
      <c r="BBP12" s="305"/>
      <c r="BBQ12" s="305"/>
      <c r="BBR12" s="305"/>
      <c r="BBS12" s="305"/>
      <c r="BBT12" s="305"/>
      <c r="BBU12" s="305"/>
      <c r="BBV12" s="305"/>
      <c r="BBW12" s="305"/>
      <c r="BBX12" s="305"/>
      <c r="BBY12" s="305"/>
      <c r="BBZ12" s="305"/>
      <c r="BCA12" s="305"/>
      <c r="BCB12" s="305"/>
      <c r="BCC12" s="305"/>
      <c r="BCD12" s="305"/>
      <c r="BCE12" s="305"/>
      <c r="BCF12" s="305"/>
      <c r="BCG12" s="305"/>
      <c r="BCH12" s="305"/>
      <c r="BCI12" s="305"/>
      <c r="BCJ12" s="305"/>
      <c r="BCK12" s="305"/>
      <c r="BCL12" s="305"/>
      <c r="BCM12" s="305"/>
      <c r="BCN12" s="305"/>
      <c r="BCO12" s="305"/>
      <c r="BCP12" s="305"/>
      <c r="BCQ12" s="305"/>
      <c r="BCR12" s="305"/>
      <c r="BCS12" s="305"/>
      <c r="BCT12" s="305"/>
      <c r="BCU12" s="305"/>
      <c r="BCV12" s="305"/>
      <c r="BCW12" s="305"/>
      <c r="BCX12" s="305"/>
      <c r="BCY12" s="305"/>
      <c r="BCZ12" s="305"/>
      <c r="BDA12" s="305"/>
      <c r="BDB12" s="305"/>
      <c r="BDC12" s="305"/>
      <c r="BDD12" s="305"/>
      <c r="BDE12" s="305"/>
      <c r="BDF12" s="305"/>
      <c r="BDG12" s="305"/>
      <c r="BDH12" s="305"/>
      <c r="BDI12" s="305"/>
      <c r="BDJ12" s="305"/>
      <c r="BDK12" s="305"/>
      <c r="BDL12" s="305"/>
      <c r="BDM12" s="305"/>
      <c r="BDN12" s="305"/>
      <c r="BDO12" s="305"/>
      <c r="BDP12" s="305"/>
      <c r="BDQ12" s="305"/>
      <c r="BDR12" s="305"/>
      <c r="BDS12" s="305"/>
      <c r="BDT12" s="305"/>
      <c r="BDU12" s="305"/>
      <c r="BDV12" s="305"/>
      <c r="BDW12" s="305"/>
      <c r="BDX12" s="305"/>
      <c r="BDY12" s="305"/>
      <c r="BDZ12" s="305"/>
      <c r="BEA12" s="305"/>
      <c r="BEB12" s="305"/>
      <c r="BEC12" s="305"/>
      <c r="BED12" s="305"/>
      <c r="BEE12" s="305"/>
      <c r="BEF12" s="305"/>
      <c r="BEG12" s="305"/>
      <c r="BEH12" s="305"/>
      <c r="BEI12" s="305"/>
      <c r="BEJ12" s="305"/>
      <c r="BEK12" s="305"/>
      <c r="BEL12" s="305"/>
      <c r="BEM12" s="305"/>
      <c r="BEN12" s="305"/>
      <c r="BEO12" s="305"/>
      <c r="BEP12" s="305"/>
      <c r="BEQ12" s="305"/>
      <c r="BER12" s="305"/>
      <c r="BES12" s="305"/>
      <c r="BET12" s="305"/>
      <c r="BEU12" s="305"/>
      <c r="BEV12" s="305"/>
      <c r="BEW12" s="305"/>
      <c r="BEX12" s="305"/>
      <c r="BEY12" s="305"/>
      <c r="BEZ12" s="305"/>
      <c r="BFA12" s="305"/>
      <c r="BFB12" s="305"/>
      <c r="BFC12" s="305"/>
      <c r="BFD12" s="305"/>
      <c r="BFE12" s="305"/>
      <c r="BFF12" s="305"/>
      <c r="BFG12" s="305"/>
      <c r="BFH12" s="305"/>
      <c r="BFI12" s="305"/>
      <c r="BFJ12" s="305"/>
      <c r="BFK12" s="305"/>
      <c r="BFL12" s="305"/>
      <c r="BFM12" s="305"/>
      <c r="BFN12" s="305"/>
      <c r="BFO12" s="305"/>
      <c r="BFP12" s="305"/>
      <c r="BFQ12" s="305"/>
      <c r="BFR12" s="305"/>
      <c r="BFS12" s="305"/>
      <c r="BFT12" s="305"/>
      <c r="BFU12" s="305"/>
      <c r="BFV12" s="305"/>
      <c r="BFW12" s="305"/>
      <c r="BFX12" s="305"/>
      <c r="BFY12" s="305"/>
      <c r="BFZ12" s="305"/>
      <c r="BGA12" s="305"/>
      <c r="BGB12" s="305"/>
      <c r="BGC12" s="305"/>
      <c r="BGD12" s="305"/>
      <c r="BGE12" s="305"/>
      <c r="BGF12" s="305"/>
      <c r="BGG12" s="305"/>
      <c r="BGH12" s="305"/>
      <c r="BGI12" s="305"/>
      <c r="BGJ12" s="305"/>
      <c r="BGK12" s="305"/>
      <c r="BGL12" s="305"/>
      <c r="BGM12" s="305"/>
      <c r="BGN12" s="305"/>
      <c r="BGO12" s="305"/>
      <c r="BGP12" s="305"/>
      <c r="BGQ12" s="305"/>
      <c r="BGR12" s="305"/>
      <c r="BGS12" s="305"/>
      <c r="BGT12" s="305"/>
      <c r="BGU12" s="305"/>
      <c r="BGV12" s="305"/>
      <c r="BGW12" s="305"/>
      <c r="BGX12" s="305"/>
      <c r="BGY12" s="305"/>
      <c r="BGZ12" s="305"/>
      <c r="BHA12" s="305"/>
      <c r="BHB12" s="305"/>
      <c r="BHC12" s="305"/>
      <c r="BHD12" s="305"/>
      <c r="BHE12" s="305"/>
      <c r="BHF12" s="305"/>
      <c r="BHG12" s="305"/>
      <c r="BHH12" s="305"/>
      <c r="BHI12" s="305"/>
      <c r="BHJ12" s="305"/>
      <c r="BHK12" s="305"/>
      <c r="BHL12" s="305"/>
      <c r="BHM12" s="305"/>
      <c r="BHN12" s="305"/>
      <c r="BHO12" s="305"/>
      <c r="BHP12" s="305"/>
      <c r="BHQ12" s="305"/>
      <c r="BHR12" s="305"/>
      <c r="BHS12" s="305"/>
      <c r="BHT12" s="305"/>
      <c r="BHU12" s="305"/>
      <c r="BHV12" s="305"/>
      <c r="BHW12" s="305"/>
      <c r="BHX12" s="305"/>
      <c r="BHY12" s="305"/>
      <c r="BHZ12" s="305"/>
      <c r="BIA12" s="305"/>
      <c r="BIB12" s="305"/>
      <c r="BIC12" s="305"/>
      <c r="BID12" s="305"/>
      <c r="BIE12" s="305"/>
      <c r="BIF12" s="305"/>
      <c r="BIG12" s="305"/>
      <c r="BIH12" s="305"/>
      <c r="BII12" s="305"/>
      <c r="BIJ12" s="305"/>
      <c r="BIK12" s="305"/>
      <c r="BIL12" s="305"/>
      <c r="BIM12" s="305"/>
      <c r="BIN12" s="305"/>
      <c r="BIO12" s="305"/>
      <c r="BIP12" s="305"/>
      <c r="BIQ12" s="305"/>
      <c r="BIR12" s="305"/>
      <c r="BIS12" s="305"/>
      <c r="BIT12" s="305"/>
      <c r="BIU12" s="305"/>
      <c r="BIV12" s="305"/>
      <c r="BIW12" s="305"/>
      <c r="BIX12" s="305"/>
      <c r="BIY12" s="305"/>
      <c r="BIZ12" s="305"/>
      <c r="BJA12" s="305"/>
      <c r="BJB12" s="305"/>
      <c r="BJC12" s="305"/>
      <c r="BJD12" s="305"/>
      <c r="BJE12" s="305"/>
      <c r="BJF12" s="305"/>
      <c r="BJG12" s="305"/>
      <c r="BJH12" s="305"/>
      <c r="BJI12" s="305"/>
      <c r="BJJ12" s="305"/>
      <c r="BJK12" s="305"/>
      <c r="BJL12" s="305"/>
      <c r="BJM12" s="305"/>
      <c r="BJN12" s="305"/>
      <c r="BJO12" s="305"/>
      <c r="BJP12" s="305"/>
      <c r="BJQ12" s="305"/>
      <c r="BJR12" s="305"/>
      <c r="BJS12" s="305"/>
      <c r="BJT12" s="305"/>
      <c r="BJU12" s="305"/>
      <c r="BJV12" s="305"/>
      <c r="BJW12" s="305"/>
      <c r="BJX12" s="305"/>
      <c r="BJY12" s="305"/>
      <c r="BJZ12" s="305"/>
      <c r="BKA12" s="305"/>
      <c r="BKB12" s="305"/>
      <c r="BKC12" s="305"/>
      <c r="BKD12" s="305"/>
      <c r="BKE12" s="305"/>
      <c r="BKF12" s="305"/>
      <c r="BKG12" s="305"/>
      <c r="BKH12" s="305"/>
      <c r="BKI12" s="305"/>
      <c r="BKJ12" s="305"/>
      <c r="BKK12" s="305"/>
      <c r="BKL12" s="305"/>
      <c r="BKM12" s="305"/>
      <c r="BKN12" s="305"/>
      <c r="BKO12" s="305"/>
      <c r="BKP12" s="305"/>
      <c r="BKQ12" s="305"/>
      <c r="BKR12" s="305"/>
      <c r="BKS12" s="305"/>
      <c r="BKT12" s="305"/>
      <c r="BKU12" s="305"/>
      <c r="BKV12" s="305"/>
      <c r="BKW12" s="305"/>
      <c r="BKX12" s="305"/>
      <c r="BKY12" s="305"/>
      <c r="BKZ12" s="305"/>
      <c r="BLA12" s="305"/>
      <c r="BLB12" s="305"/>
      <c r="BLC12" s="305"/>
      <c r="BLD12" s="305"/>
      <c r="BLE12" s="305"/>
      <c r="BLF12" s="305"/>
      <c r="BLG12" s="305"/>
      <c r="BLH12" s="305"/>
      <c r="BLI12" s="305"/>
      <c r="BLJ12" s="305"/>
      <c r="BLK12" s="305"/>
      <c r="BLL12" s="305"/>
      <c r="BLM12" s="305"/>
      <c r="BLN12" s="305"/>
      <c r="BLO12" s="305"/>
      <c r="BLP12" s="305"/>
      <c r="BLQ12" s="305"/>
      <c r="BLR12" s="305"/>
      <c r="BLS12" s="305"/>
      <c r="BLT12" s="305"/>
      <c r="BLU12" s="305"/>
      <c r="BLV12" s="305"/>
      <c r="BLW12" s="305"/>
      <c r="BLX12" s="305"/>
      <c r="BLY12" s="305"/>
      <c r="BLZ12" s="305"/>
      <c r="BMA12" s="305"/>
      <c r="BMB12" s="305"/>
      <c r="BMC12" s="305"/>
      <c r="BMD12" s="305"/>
      <c r="BME12" s="305"/>
      <c r="BMF12" s="305"/>
      <c r="BMG12" s="305"/>
      <c r="BMH12" s="305"/>
      <c r="BMI12" s="305"/>
      <c r="BMJ12" s="305"/>
      <c r="BMK12" s="305"/>
      <c r="BML12" s="305"/>
      <c r="BMM12" s="305"/>
      <c r="BMN12" s="305"/>
      <c r="BMO12" s="305"/>
      <c r="BMP12" s="305"/>
      <c r="BMQ12" s="305"/>
      <c r="BMR12" s="305"/>
      <c r="BMS12" s="305"/>
      <c r="BMT12" s="305"/>
      <c r="BMU12" s="305"/>
      <c r="BMV12" s="305"/>
      <c r="BMW12" s="305"/>
      <c r="BMX12" s="305"/>
      <c r="BMY12" s="305"/>
      <c r="BMZ12" s="305"/>
      <c r="BNA12" s="305"/>
      <c r="BNB12" s="305"/>
      <c r="BNC12" s="305"/>
      <c r="BND12" s="305"/>
      <c r="BNE12" s="305"/>
      <c r="BNF12" s="305"/>
      <c r="BNG12" s="305"/>
      <c r="BNH12" s="305"/>
      <c r="BNI12" s="305"/>
      <c r="BNJ12" s="305"/>
      <c r="BNK12" s="305"/>
      <c r="BNL12" s="305"/>
      <c r="BNM12" s="305"/>
      <c r="BNN12" s="305"/>
      <c r="BNO12" s="305"/>
      <c r="BNP12" s="305"/>
      <c r="BNQ12" s="305"/>
      <c r="BNR12" s="305"/>
      <c r="BNS12" s="305"/>
      <c r="BNT12" s="305"/>
      <c r="BNU12" s="305"/>
      <c r="BNV12" s="305"/>
      <c r="BNW12" s="305"/>
      <c r="BNX12" s="305"/>
      <c r="BNY12" s="305"/>
      <c r="BNZ12" s="305"/>
      <c r="BOA12" s="305"/>
      <c r="BOB12" s="305"/>
      <c r="BOC12" s="305"/>
      <c r="BOD12" s="305"/>
      <c r="BOE12" s="305"/>
      <c r="BOF12" s="305"/>
      <c r="BOG12" s="305"/>
      <c r="BOH12" s="305"/>
      <c r="BOI12" s="305"/>
      <c r="BOJ12" s="305"/>
      <c r="BOK12" s="305"/>
      <c r="BOL12" s="305"/>
      <c r="BOM12" s="305"/>
      <c r="BON12" s="305"/>
      <c r="BOO12" s="305"/>
      <c r="BOP12" s="305"/>
      <c r="BOQ12" s="305"/>
      <c r="BOR12" s="305"/>
      <c r="BOS12" s="305"/>
      <c r="BOT12" s="305"/>
      <c r="BOU12" s="305"/>
      <c r="BOV12" s="305"/>
      <c r="BOW12" s="305"/>
      <c r="BOX12" s="305"/>
      <c r="BOY12" s="305"/>
      <c r="BOZ12" s="305"/>
      <c r="BPA12" s="305"/>
      <c r="BPB12" s="305"/>
      <c r="BPC12" s="305"/>
      <c r="BPD12" s="305"/>
      <c r="BPE12" s="305"/>
      <c r="BPF12" s="305"/>
      <c r="BPG12" s="305"/>
      <c r="BPH12" s="305"/>
      <c r="BPI12" s="305"/>
      <c r="BPJ12" s="305"/>
      <c r="BPK12" s="305"/>
      <c r="BPL12" s="305"/>
      <c r="BPM12" s="305"/>
      <c r="BPN12" s="305"/>
      <c r="BPO12" s="305"/>
      <c r="BPP12" s="305"/>
      <c r="BPQ12" s="305"/>
      <c r="BPR12" s="305"/>
      <c r="BPS12" s="305"/>
      <c r="BPT12" s="305"/>
      <c r="BPU12" s="305"/>
      <c r="BPV12" s="305"/>
      <c r="BPW12" s="305"/>
      <c r="BPX12" s="305"/>
      <c r="BPY12" s="305"/>
      <c r="BPZ12" s="305"/>
      <c r="BQA12" s="305"/>
      <c r="BQB12" s="305"/>
      <c r="BQC12" s="305"/>
      <c r="BQD12" s="305"/>
      <c r="BQE12" s="305"/>
      <c r="BQF12" s="305"/>
      <c r="BQG12" s="305"/>
      <c r="BQH12" s="305"/>
      <c r="BQI12" s="305"/>
      <c r="BQJ12" s="305"/>
      <c r="BQK12" s="305"/>
      <c r="BQL12" s="305"/>
      <c r="BQM12" s="305"/>
      <c r="BQN12" s="305"/>
      <c r="BQO12" s="305"/>
      <c r="BQP12" s="305"/>
      <c r="BQQ12" s="305"/>
      <c r="BQR12" s="305"/>
      <c r="BQS12" s="305"/>
      <c r="BQT12" s="305"/>
      <c r="BQU12" s="305"/>
      <c r="BQV12" s="305"/>
      <c r="BQW12" s="305"/>
      <c r="BQX12" s="305"/>
      <c r="BQY12" s="305"/>
      <c r="BQZ12" s="305"/>
      <c r="BRA12" s="305"/>
      <c r="BRB12" s="305"/>
      <c r="BRC12" s="305"/>
      <c r="BRD12" s="305"/>
      <c r="BRE12" s="305"/>
      <c r="BRF12" s="305"/>
      <c r="BRG12" s="305"/>
      <c r="BRH12" s="305"/>
      <c r="BRI12" s="305"/>
      <c r="BRJ12" s="305"/>
      <c r="BRK12" s="305"/>
      <c r="BRL12" s="305"/>
      <c r="BRM12" s="305"/>
      <c r="BRN12" s="305"/>
      <c r="BRO12" s="305"/>
      <c r="BRP12" s="305"/>
      <c r="BRQ12" s="305"/>
      <c r="BRR12" s="305"/>
      <c r="BRS12" s="305"/>
      <c r="BRT12" s="305"/>
      <c r="BRU12" s="305"/>
      <c r="BRV12" s="305"/>
      <c r="BRW12" s="305"/>
      <c r="BRX12" s="305"/>
      <c r="BRY12" s="305"/>
      <c r="BRZ12" s="305"/>
      <c r="BSA12" s="305"/>
      <c r="BSB12" s="305"/>
      <c r="BSC12" s="305"/>
      <c r="BSD12" s="305"/>
      <c r="BSE12" s="305"/>
      <c r="BSF12" s="305"/>
      <c r="BSG12" s="305"/>
      <c r="BSH12" s="305"/>
      <c r="BSI12" s="305"/>
      <c r="BSJ12" s="305"/>
      <c r="BSK12" s="305"/>
      <c r="BSL12" s="305"/>
      <c r="BSM12" s="305"/>
      <c r="BSN12" s="305"/>
      <c r="BSO12" s="305"/>
      <c r="BSP12" s="305"/>
      <c r="BSQ12" s="305"/>
      <c r="BSR12" s="305"/>
      <c r="BSS12" s="305"/>
      <c r="BST12" s="305"/>
      <c r="BSU12" s="305"/>
      <c r="BSV12" s="305"/>
      <c r="BSW12" s="305"/>
      <c r="BSX12" s="305"/>
      <c r="BSY12" s="305"/>
      <c r="BSZ12" s="305"/>
      <c r="BTA12" s="305"/>
      <c r="BTB12" s="305"/>
      <c r="BTC12" s="305"/>
      <c r="BTD12" s="305"/>
      <c r="BTE12" s="305"/>
      <c r="BTF12" s="305"/>
      <c r="BTG12" s="305"/>
      <c r="BTH12" s="305"/>
      <c r="BTI12" s="305"/>
      <c r="BTJ12" s="305"/>
      <c r="BTK12" s="305"/>
      <c r="BTL12" s="305"/>
      <c r="BTM12" s="305"/>
      <c r="BTN12" s="305"/>
      <c r="BTO12" s="305"/>
      <c r="BTP12" s="305"/>
      <c r="BTQ12" s="305"/>
      <c r="BTR12" s="305"/>
      <c r="BTS12" s="305"/>
      <c r="BTT12" s="305"/>
      <c r="BTU12" s="305"/>
      <c r="BTV12" s="305"/>
      <c r="BTW12" s="305"/>
      <c r="BTX12" s="305"/>
      <c r="BTY12" s="305"/>
      <c r="BTZ12" s="305"/>
      <c r="BUA12" s="305"/>
      <c r="BUB12" s="305"/>
      <c r="BUC12" s="305"/>
      <c r="BUD12" s="305"/>
      <c r="BUE12" s="305"/>
      <c r="BUF12" s="305"/>
      <c r="BUG12" s="305"/>
      <c r="BUH12" s="305"/>
      <c r="BUI12" s="305"/>
      <c r="BUJ12" s="305"/>
      <c r="BUK12" s="305"/>
      <c r="BUL12" s="305"/>
      <c r="BUM12" s="305"/>
      <c r="BUN12" s="305"/>
      <c r="BUO12" s="305"/>
      <c r="BUP12" s="305"/>
      <c r="BUQ12" s="305"/>
      <c r="BUR12" s="305"/>
      <c r="BUS12" s="305"/>
      <c r="BUT12" s="305"/>
      <c r="BUU12" s="305"/>
      <c r="BUV12" s="305"/>
      <c r="BUW12" s="305"/>
      <c r="BUX12" s="305"/>
      <c r="BUY12" s="305"/>
      <c r="BUZ12" s="305"/>
      <c r="BVA12" s="305"/>
      <c r="BVB12" s="305"/>
      <c r="BVC12" s="305"/>
      <c r="BVD12" s="305"/>
      <c r="BVE12" s="305"/>
      <c r="BVF12" s="305"/>
      <c r="BVG12" s="305"/>
      <c r="BVH12" s="305"/>
      <c r="BVI12" s="305"/>
      <c r="BVJ12" s="305"/>
      <c r="BVK12" s="305"/>
      <c r="BVL12" s="305"/>
      <c r="BVM12" s="305"/>
      <c r="BVN12" s="305"/>
      <c r="BVO12" s="305"/>
      <c r="BVP12" s="305"/>
      <c r="BVQ12" s="305"/>
      <c r="BVR12" s="305"/>
      <c r="BVS12" s="305"/>
      <c r="BVT12" s="305"/>
      <c r="BVU12" s="305"/>
      <c r="BVV12" s="305"/>
      <c r="BVW12" s="305"/>
      <c r="BVX12" s="305"/>
      <c r="BVY12" s="305"/>
      <c r="BVZ12" s="305"/>
      <c r="BWA12" s="305"/>
      <c r="BWB12" s="305"/>
      <c r="BWC12" s="305"/>
      <c r="BWD12" s="305"/>
      <c r="BWE12" s="305"/>
      <c r="BWF12" s="305"/>
      <c r="BWG12" s="305"/>
      <c r="BWH12" s="305"/>
      <c r="BWI12" s="305"/>
      <c r="BWJ12" s="305"/>
      <c r="BWK12" s="305"/>
      <c r="BWL12" s="305"/>
      <c r="BWM12" s="305"/>
      <c r="BWN12" s="305"/>
      <c r="BWO12" s="305"/>
      <c r="BWP12" s="305"/>
      <c r="BWQ12" s="305"/>
      <c r="BWR12" s="305"/>
      <c r="BWS12" s="305"/>
      <c r="BWT12" s="305"/>
      <c r="BWU12" s="305"/>
      <c r="BWV12" s="305"/>
      <c r="BWW12" s="305"/>
      <c r="BWX12" s="305"/>
      <c r="BWY12" s="305"/>
      <c r="BWZ12" s="305"/>
      <c r="BXA12" s="305"/>
      <c r="BXB12" s="305"/>
      <c r="BXC12" s="305"/>
      <c r="BXD12" s="305"/>
      <c r="BXE12" s="305"/>
      <c r="BXF12" s="305"/>
      <c r="BXG12" s="305"/>
      <c r="BXH12" s="305"/>
      <c r="BXI12" s="305"/>
      <c r="BXJ12" s="305"/>
      <c r="BXK12" s="305"/>
      <c r="BXL12" s="305"/>
      <c r="BXM12" s="305"/>
      <c r="BXN12" s="305"/>
      <c r="BXO12" s="305"/>
      <c r="BXP12" s="305"/>
      <c r="BXQ12" s="305"/>
      <c r="BXR12" s="305"/>
      <c r="BXS12" s="305"/>
      <c r="BXT12" s="305"/>
      <c r="BXU12" s="305"/>
      <c r="BXV12" s="305"/>
      <c r="BXW12" s="305"/>
      <c r="BXX12" s="305"/>
      <c r="BXY12" s="305"/>
      <c r="BXZ12" s="305"/>
      <c r="BYA12" s="305"/>
      <c r="BYB12" s="305"/>
      <c r="BYC12" s="305"/>
      <c r="BYD12" s="305"/>
      <c r="BYE12" s="305"/>
      <c r="BYF12" s="305"/>
      <c r="BYG12" s="305"/>
      <c r="BYH12" s="305"/>
      <c r="BYI12" s="305"/>
      <c r="BYJ12" s="305"/>
      <c r="BYK12" s="305"/>
      <c r="BYL12" s="305"/>
      <c r="BYM12" s="305"/>
      <c r="BYN12" s="305"/>
      <c r="BYO12" s="305"/>
      <c r="BYP12" s="305"/>
      <c r="BYQ12" s="305"/>
      <c r="BYR12" s="305"/>
      <c r="BYS12" s="305"/>
      <c r="BYT12" s="305"/>
      <c r="BYU12" s="305"/>
      <c r="BYV12" s="305"/>
      <c r="BYW12" s="305"/>
      <c r="BYX12" s="305"/>
      <c r="BYY12" s="305"/>
      <c r="BYZ12" s="305"/>
      <c r="BZA12" s="305"/>
      <c r="BZB12" s="305"/>
      <c r="BZC12" s="305"/>
      <c r="BZD12" s="305"/>
      <c r="BZE12" s="305"/>
      <c r="BZF12" s="305"/>
      <c r="BZG12" s="305"/>
      <c r="BZH12" s="305"/>
      <c r="BZI12" s="305"/>
      <c r="BZJ12" s="305"/>
      <c r="BZK12" s="305"/>
      <c r="BZL12" s="305"/>
      <c r="BZM12" s="305"/>
      <c r="BZN12" s="305"/>
      <c r="BZO12" s="305"/>
      <c r="BZP12" s="305"/>
      <c r="BZQ12" s="305"/>
      <c r="BZR12" s="305"/>
      <c r="BZS12" s="305"/>
      <c r="BZT12" s="305"/>
      <c r="BZU12" s="305"/>
      <c r="BZV12" s="305"/>
      <c r="BZW12" s="305"/>
      <c r="BZX12" s="305"/>
      <c r="BZY12" s="305"/>
      <c r="BZZ12" s="305"/>
      <c r="CAA12" s="305"/>
      <c r="CAB12" s="305"/>
      <c r="CAC12" s="305"/>
      <c r="CAD12" s="305"/>
      <c r="CAE12" s="305"/>
      <c r="CAF12" s="305"/>
      <c r="CAG12" s="305"/>
      <c r="CAH12" s="305"/>
      <c r="CAI12" s="305"/>
      <c r="CAJ12" s="305"/>
      <c r="CAK12" s="305"/>
      <c r="CAL12" s="305"/>
      <c r="CAM12" s="305"/>
      <c r="CAN12" s="305"/>
      <c r="CAO12" s="305"/>
      <c r="CAP12" s="305"/>
      <c r="CAQ12" s="305"/>
      <c r="CAR12" s="305"/>
      <c r="CAS12" s="305"/>
      <c r="CAT12" s="305"/>
      <c r="CAU12" s="305"/>
      <c r="CAV12" s="305"/>
      <c r="CAW12" s="305"/>
      <c r="CAX12" s="305"/>
      <c r="CAY12" s="305"/>
      <c r="CAZ12" s="305"/>
      <c r="CBA12" s="305"/>
      <c r="CBB12" s="305"/>
      <c r="CBC12" s="305"/>
      <c r="CBD12" s="305"/>
      <c r="CBE12" s="305"/>
      <c r="CBF12" s="305"/>
      <c r="CBG12" s="305"/>
      <c r="CBH12" s="305"/>
      <c r="CBI12" s="305"/>
      <c r="CBJ12" s="305"/>
      <c r="CBK12" s="305"/>
      <c r="CBL12" s="305"/>
      <c r="CBM12" s="305"/>
      <c r="CBN12" s="305"/>
      <c r="CBO12" s="305"/>
      <c r="CBP12" s="305"/>
      <c r="CBQ12" s="305"/>
      <c r="CBR12" s="305"/>
      <c r="CBS12" s="305"/>
      <c r="CBT12" s="305"/>
      <c r="CBU12" s="305"/>
      <c r="CBV12" s="305"/>
      <c r="CBW12" s="305"/>
      <c r="CBX12" s="305"/>
      <c r="CBY12" s="305"/>
      <c r="CBZ12" s="305"/>
      <c r="CCA12" s="305"/>
      <c r="CCB12" s="305"/>
      <c r="CCC12" s="305"/>
      <c r="CCD12" s="305"/>
      <c r="CCE12" s="305"/>
      <c r="CCF12" s="305"/>
      <c r="CCG12" s="305"/>
      <c r="CCH12" s="305"/>
      <c r="CCI12" s="305"/>
      <c r="CCJ12" s="305"/>
      <c r="CCK12" s="305"/>
      <c r="CCL12" s="305"/>
      <c r="CCM12" s="305"/>
      <c r="CCN12" s="305"/>
      <c r="CCO12" s="305"/>
      <c r="CCP12" s="305"/>
      <c r="CCQ12" s="305"/>
      <c r="CCR12" s="305"/>
      <c r="CCS12" s="305"/>
      <c r="CCT12" s="305"/>
      <c r="CCU12" s="305"/>
      <c r="CCV12" s="305"/>
      <c r="CCW12" s="305"/>
      <c r="CCX12" s="305"/>
      <c r="CCY12" s="305"/>
      <c r="CCZ12" s="305"/>
      <c r="CDA12" s="305"/>
      <c r="CDB12" s="305"/>
      <c r="CDC12" s="305"/>
      <c r="CDD12" s="305"/>
      <c r="CDE12" s="305"/>
      <c r="CDF12" s="305"/>
      <c r="CDG12" s="305"/>
      <c r="CDH12" s="305"/>
      <c r="CDI12" s="305"/>
      <c r="CDJ12" s="305"/>
      <c r="CDK12" s="305"/>
      <c r="CDL12" s="305"/>
      <c r="CDM12" s="305"/>
      <c r="CDN12" s="305"/>
      <c r="CDO12" s="305"/>
      <c r="CDP12" s="305"/>
      <c r="CDQ12" s="305"/>
      <c r="CDR12" s="305"/>
      <c r="CDS12" s="305"/>
      <c r="CDT12" s="305"/>
      <c r="CDU12" s="305"/>
      <c r="CDV12" s="305"/>
      <c r="CDW12" s="305"/>
      <c r="CDX12" s="305"/>
      <c r="CDY12" s="305"/>
      <c r="CDZ12" s="305"/>
      <c r="CEA12" s="305"/>
      <c r="CEB12" s="305"/>
      <c r="CEC12" s="305"/>
      <c r="CED12" s="305"/>
      <c r="CEE12" s="305"/>
      <c r="CEF12" s="305"/>
      <c r="CEG12" s="305"/>
      <c r="CEH12" s="305"/>
      <c r="CEI12" s="305"/>
      <c r="CEJ12" s="305"/>
      <c r="CEK12" s="305"/>
      <c r="CEL12" s="305"/>
      <c r="CEM12" s="305"/>
      <c r="CEN12" s="305"/>
      <c r="CEO12" s="305"/>
      <c r="CEP12" s="305"/>
      <c r="CEQ12" s="305"/>
      <c r="CER12" s="305"/>
      <c r="CES12" s="305"/>
      <c r="CET12" s="305"/>
      <c r="CEU12" s="305"/>
      <c r="CEV12" s="305"/>
      <c r="CEW12" s="305"/>
      <c r="CEX12" s="305"/>
      <c r="CEY12" s="305"/>
      <c r="CEZ12" s="305"/>
      <c r="CFA12" s="305"/>
      <c r="CFB12" s="305"/>
      <c r="CFC12" s="305"/>
      <c r="CFD12" s="305"/>
      <c r="CFE12" s="305"/>
      <c r="CFF12" s="305"/>
      <c r="CFG12" s="305"/>
      <c r="CFH12" s="305"/>
      <c r="CFI12" s="305"/>
      <c r="CFJ12" s="305"/>
      <c r="CFK12" s="305"/>
      <c r="CFL12" s="305"/>
      <c r="CFM12" s="305"/>
      <c r="CFN12" s="305"/>
      <c r="CFO12" s="305"/>
      <c r="CFP12" s="305"/>
      <c r="CFQ12" s="305"/>
      <c r="CFR12" s="305"/>
      <c r="CFS12" s="305"/>
      <c r="CFT12" s="305"/>
      <c r="CFU12" s="305"/>
      <c r="CFV12" s="305"/>
      <c r="CFW12" s="305"/>
      <c r="CFX12" s="305"/>
      <c r="CFY12" s="305"/>
      <c r="CFZ12" s="305"/>
      <c r="CGA12" s="305"/>
      <c r="CGB12" s="305"/>
      <c r="CGC12" s="305"/>
      <c r="CGD12" s="305"/>
      <c r="CGE12" s="305"/>
      <c r="CGF12" s="305"/>
      <c r="CGG12" s="305"/>
      <c r="CGH12" s="305"/>
      <c r="CGI12" s="305"/>
      <c r="CGJ12" s="305"/>
      <c r="CGK12" s="305"/>
      <c r="CGL12" s="305"/>
      <c r="CGM12" s="305"/>
      <c r="CGN12" s="305"/>
      <c r="CGO12" s="305"/>
      <c r="CGP12" s="305"/>
      <c r="CGQ12" s="305"/>
      <c r="CGR12" s="305"/>
      <c r="CGS12" s="305"/>
      <c r="CGT12" s="305"/>
      <c r="CGU12" s="305"/>
      <c r="CGV12" s="305"/>
      <c r="CGW12" s="305"/>
      <c r="CGX12" s="305"/>
      <c r="CGY12" s="305"/>
      <c r="CGZ12" s="305"/>
      <c r="CHA12" s="305"/>
      <c r="CHB12" s="305"/>
      <c r="CHC12" s="305"/>
      <c r="CHD12" s="305"/>
      <c r="CHE12" s="305"/>
      <c r="CHF12" s="305"/>
      <c r="CHG12" s="305"/>
      <c r="CHH12" s="305"/>
      <c r="CHI12" s="305"/>
      <c r="CHJ12" s="305"/>
      <c r="CHK12" s="305"/>
      <c r="CHL12" s="305"/>
      <c r="CHM12" s="305"/>
      <c r="CHN12" s="305"/>
      <c r="CHO12" s="305"/>
      <c r="CHP12" s="305"/>
      <c r="CHQ12" s="305"/>
      <c r="CHR12" s="305"/>
      <c r="CHS12" s="305"/>
      <c r="CHT12" s="305"/>
      <c r="CHU12" s="305"/>
      <c r="CHV12" s="305"/>
      <c r="CHW12" s="305"/>
      <c r="CHX12" s="305"/>
      <c r="CHY12" s="305"/>
      <c r="CHZ12" s="305"/>
      <c r="CIA12" s="305"/>
      <c r="CIB12" s="305"/>
      <c r="CIC12" s="305"/>
      <c r="CID12" s="305"/>
      <c r="CIE12" s="305"/>
      <c r="CIF12" s="305"/>
      <c r="CIG12" s="305"/>
      <c r="CIH12" s="305"/>
      <c r="CII12" s="305"/>
      <c r="CIJ12" s="305"/>
      <c r="CIK12" s="305"/>
      <c r="CIL12" s="305"/>
      <c r="CIM12" s="305"/>
      <c r="CIN12" s="305"/>
      <c r="CIO12" s="305"/>
      <c r="CIP12" s="305"/>
      <c r="CIQ12" s="305"/>
      <c r="CIR12" s="305"/>
      <c r="CIS12" s="305"/>
      <c r="CIT12" s="305"/>
      <c r="CIU12" s="305"/>
      <c r="CIV12" s="305"/>
      <c r="CIW12" s="305"/>
      <c r="CIX12" s="305"/>
      <c r="CIY12" s="305"/>
      <c r="CIZ12" s="305"/>
      <c r="CJA12" s="305"/>
      <c r="CJB12" s="305"/>
      <c r="CJC12" s="305"/>
      <c r="CJD12" s="305"/>
      <c r="CJE12" s="305"/>
      <c r="CJF12" s="305"/>
      <c r="CJG12" s="305"/>
      <c r="CJH12" s="305"/>
      <c r="CJI12" s="305"/>
      <c r="CJJ12" s="305"/>
      <c r="CJK12" s="305"/>
      <c r="CJL12" s="305"/>
      <c r="CJM12" s="305"/>
      <c r="CJN12" s="305"/>
      <c r="CJO12" s="305"/>
      <c r="CJP12" s="305"/>
      <c r="CJQ12" s="305"/>
      <c r="CJR12" s="305"/>
      <c r="CJS12" s="305"/>
      <c r="CJT12" s="305"/>
      <c r="CJU12" s="305"/>
      <c r="CJV12" s="305"/>
      <c r="CJW12" s="305"/>
      <c r="CJX12" s="305"/>
      <c r="CJY12" s="305"/>
      <c r="CJZ12" s="305"/>
      <c r="CKA12" s="305"/>
      <c r="CKB12" s="305"/>
      <c r="CKC12" s="305"/>
      <c r="CKD12" s="305"/>
      <c r="CKE12" s="305"/>
      <c r="CKF12" s="305"/>
      <c r="CKG12" s="305"/>
      <c r="CKH12" s="305"/>
      <c r="CKI12" s="305"/>
      <c r="CKJ12" s="305"/>
      <c r="CKK12" s="305"/>
      <c r="CKL12" s="305"/>
      <c r="CKM12" s="305"/>
      <c r="CKN12" s="305"/>
      <c r="CKO12" s="305"/>
      <c r="CKP12" s="305"/>
      <c r="CKQ12" s="305"/>
      <c r="CKR12" s="305"/>
      <c r="CKS12" s="305"/>
      <c r="CKT12" s="305"/>
      <c r="CKU12" s="305"/>
      <c r="CKV12" s="305"/>
      <c r="CKW12" s="305"/>
      <c r="CKX12" s="305"/>
      <c r="CKY12" s="305"/>
      <c r="CKZ12" s="305"/>
      <c r="CLA12" s="305"/>
      <c r="CLB12" s="305"/>
      <c r="CLC12" s="305"/>
      <c r="CLD12" s="305"/>
      <c r="CLE12" s="305"/>
      <c r="CLF12" s="305"/>
      <c r="CLG12" s="305"/>
      <c r="CLH12" s="305"/>
      <c r="CLI12" s="305"/>
      <c r="CLJ12" s="305"/>
      <c r="CLK12" s="305"/>
      <c r="CLL12" s="305"/>
      <c r="CLM12" s="305"/>
      <c r="CLN12" s="305"/>
      <c r="CLO12" s="305"/>
      <c r="CLP12" s="305"/>
      <c r="CLQ12" s="305"/>
      <c r="CLR12" s="305"/>
      <c r="CLS12" s="305"/>
      <c r="CLT12" s="305"/>
      <c r="CLU12" s="305"/>
      <c r="CLV12" s="305"/>
      <c r="CLW12" s="305"/>
      <c r="CLX12" s="305"/>
      <c r="CLY12" s="305"/>
      <c r="CLZ12" s="305"/>
      <c r="CMA12" s="305"/>
      <c r="CMB12" s="305"/>
      <c r="CMC12" s="305"/>
      <c r="CMD12" s="305"/>
      <c r="CME12" s="305"/>
      <c r="CMF12" s="305"/>
      <c r="CMG12" s="305"/>
      <c r="CMH12" s="305"/>
      <c r="CMI12" s="305"/>
      <c r="CMJ12" s="305"/>
      <c r="CMK12" s="305"/>
      <c r="CML12" s="305"/>
      <c r="CMM12" s="305"/>
      <c r="CMN12" s="305"/>
      <c r="CMO12" s="305"/>
      <c r="CMP12" s="305"/>
      <c r="CMQ12" s="305"/>
      <c r="CMR12" s="305"/>
      <c r="CMS12" s="305"/>
      <c r="CMT12" s="305"/>
      <c r="CMU12" s="305"/>
      <c r="CMV12" s="305"/>
      <c r="CMW12" s="305"/>
      <c r="CMX12" s="305"/>
      <c r="CMY12" s="305"/>
      <c r="CMZ12" s="305"/>
      <c r="CNA12" s="305"/>
      <c r="CNB12" s="305"/>
      <c r="CNC12" s="305"/>
      <c r="CND12" s="305"/>
      <c r="CNE12" s="305"/>
      <c r="CNF12" s="305"/>
      <c r="CNG12" s="305"/>
      <c r="CNH12" s="305"/>
      <c r="CNI12" s="305"/>
      <c r="CNJ12" s="305"/>
      <c r="CNK12" s="305"/>
      <c r="CNL12" s="305"/>
      <c r="CNM12" s="305"/>
      <c r="CNN12" s="305"/>
      <c r="CNO12" s="305"/>
      <c r="CNP12" s="305"/>
      <c r="CNQ12" s="305"/>
      <c r="CNR12" s="305"/>
      <c r="CNS12" s="305"/>
      <c r="CNT12" s="305"/>
      <c r="CNU12" s="305"/>
      <c r="CNV12" s="305"/>
      <c r="CNW12" s="305"/>
      <c r="CNX12" s="305"/>
      <c r="CNY12" s="305"/>
      <c r="CNZ12" s="305"/>
      <c r="COA12" s="305"/>
      <c r="COB12" s="305"/>
      <c r="COC12" s="305"/>
      <c r="COD12" s="305"/>
      <c r="COE12" s="305"/>
      <c r="COF12" s="305"/>
      <c r="COG12" s="305"/>
      <c r="COH12" s="305"/>
      <c r="COI12" s="305"/>
      <c r="COJ12" s="305"/>
      <c r="COK12" s="305"/>
      <c r="COL12" s="305"/>
      <c r="COM12" s="305"/>
      <c r="CON12" s="305"/>
      <c r="COO12" s="305"/>
      <c r="COP12" s="305"/>
      <c r="COQ12" s="305"/>
      <c r="COR12" s="305"/>
      <c r="COS12" s="305"/>
      <c r="COT12" s="305"/>
      <c r="COU12" s="305"/>
      <c r="COV12" s="305"/>
      <c r="COW12" s="305"/>
      <c r="COX12" s="305"/>
      <c r="COY12" s="305"/>
      <c r="COZ12" s="305"/>
      <c r="CPA12" s="305"/>
      <c r="CPB12" s="305"/>
      <c r="CPC12" s="305"/>
      <c r="CPD12" s="305"/>
      <c r="CPE12" s="305"/>
      <c r="CPF12" s="305"/>
      <c r="CPG12" s="305"/>
      <c r="CPH12" s="305"/>
      <c r="CPI12" s="305"/>
      <c r="CPJ12" s="305"/>
      <c r="CPK12" s="305"/>
      <c r="CPL12" s="305"/>
      <c r="CPM12" s="305"/>
      <c r="CPN12" s="305"/>
      <c r="CPO12" s="305"/>
      <c r="CPP12" s="305"/>
      <c r="CPQ12" s="305"/>
      <c r="CPR12" s="305"/>
      <c r="CPS12" s="305"/>
      <c r="CPT12" s="305"/>
      <c r="CPU12" s="305"/>
      <c r="CPV12" s="305"/>
      <c r="CPW12" s="305"/>
      <c r="CPX12" s="305"/>
      <c r="CPY12" s="305"/>
      <c r="CPZ12" s="305"/>
      <c r="CQA12" s="305"/>
      <c r="CQB12" s="305"/>
      <c r="CQC12" s="305"/>
      <c r="CQD12" s="305"/>
      <c r="CQE12" s="305"/>
      <c r="CQF12" s="305"/>
      <c r="CQG12" s="305"/>
      <c r="CQH12" s="305"/>
      <c r="CQI12" s="305"/>
      <c r="CQJ12" s="305"/>
      <c r="CQK12" s="305"/>
      <c r="CQL12" s="305"/>
      <c r="CQM12" s="305"/>
      <c r="CQN12" s="305"/>
      <c r="CQO12" s="305"/>
      <c r="CQP12" s="305"/>
      <c r="CQQ12" s="305"/>
      <c r="CQR12" s="305"/>
      <c r="CQS12" s="305"/>
      <c r="CQT12" s="305"/>
      <c r="CQU12" s="305"/>
      <c r="CQV12" s="305"/>
      <c r="CQW12" s="305"/>
      <c r="CQX12" s="305"/>
      <c r="CQY12" s="305"/>
      <c r="CQZ12" s="305"/>
      <c r="CRA12" s="305"/>
      <c r="CRB12" s="305"/>
      <c r="CRC12" s="305"/>
      <c r="CRD12" s="305"/>
      <c r="CRE12" s="305"/>
      <c r="CRF12" s="305"/>
      <c r="CRG12" s="305"/>
      <c r="CRH12" s="305"/>
      <c r="CRI12" s="305"/>
      <c r="CRJ12" s="305"/>
      <c r="CRK12" s="305"/>
      <c r="CRL12" s="305"/>
      <c r="CRM12" s="305"/>
      <c r="CRN12" s="305"/>
      <c r="CRO12" s="305"/>
      <c r="CRP12" s="305"/>
      <c r="CRQ12" s="305"/>
      <c r="CRR12" s="305"/>
      <c r="CRS12" s="305"/>
      <c r="CRT12" s="305"/>
      <c r="CRU12" s="305"/>
      <c r="CRV12" s="305"/>
      <c r="CRW12" s="305"/>
      <c r="CRX12" s="305"/>
      <c r="CRY12" s="305"/>
      <c r="CRZ12" s="305"/>
      <c r="CSA12" s="305"/>
      <c r="CSB12" s="305"/>
      <c r="CSC12" s="305"/>
      <c r="CSD12" s="305"/>
      <c r="CSE12" s="305"/>
      <c r="CSF12" s="305"/>
      <c r="CSG12" s="305"/>
      <c r="CSH12" s="305"/>
      <c r="CSI12" s="305"/>
      <c r="CSJ12" s="305"/>
      <c r="CSK12" s="305"/>
      <c r="CSL12" s="305"/>
      <c r="CSM12" s="305"/>
      <c r="CSN12" s="305"/>
      <c r="CSO12" s="305"/>
      <c r="CSP12" s="305"/>
      <c r="CSQ12" s="305"/>
      <c r="CSR12" s="305"/>
      <c r="CSS12" s="305"/>
      <c r="CST12" s="305"/>
      <c r="CSU12" s="305"/>
      <c r="CSV12" s="305"/>
      <c r="CSW12" s="305"/>
      <c r="CSX12" s="305"/>
      <c r="CSY12" s="305"/>
      <c r="CSZ12" s="305"/>
      <c r="CTA12" s="305"/>
      <c r="CTB12" s="305"/>
      <c r="CTC12" s="305"/>
      <c r="CTD12" s="305"/>
      <c r="CTE12" s="305"/>
      <c r="CTF12" s="305"/>
      <c r="CTG12" s="305"/>
      <c r="CTH12" s="305"/>
      <c r="CTI12" s="305"/>
      <c r="CTJ12" s="305"/>
      <c r="CTK12" s="305"/>
      <c r="CTL12" s="305"/>
      <c r="CTM12" s="305"/>
      <c r="CTN12" s="305"/>
      <c r="CTO12" s="305"/>
      <c r="CTP12" s="305"/>
      <c r="CTQ12" s="305"/>
      <c r="CTR12" s="305"/>
      <c r="CTS12" s="305"/>
      <c r="CTT12" s="305"/>
      <c r="CTU12" s="305"/>
      <c r="CTV12" s="305"/>
      <c r="CTW12" s="305"/>
      <c r="CTX12" s="305"/>
      <c r="CTY12" s="305"/>
      <c r="CTZ12" s="305"/>
      <c r="CUA12" s="305"/>
      <c r="CUB12" s="305"/>
      <c r="CUC12" s="305"/>
      <c r="CUD12" s="305"/>
      <c r="CUE12" s="305"/>
      <c r="CUF12" s="305"/>
      <c r="CUG12" s="305"/>
      <c r="CUH12" s="305"/>
      <c r="CUI12" s="305"/>
      <c r="CUJ12" s="305"/>
      <c r="CUK12" s="305"/>
      <c r="CUL12" s="305"/>
      <c r="CUM12" s="305"/>
      <c r="CUN12" s="305"/>
      <c r="CUO12" s="305"/>
      <c r="CUP12" s="305"/>
      <c r="CUQ12" s="305"/>
      <c r="CUR12" s="305"/>
      <c r="CUS12" s="305"/>
      <c r="CUT12" s="305"/>
      <c r="CUU12" s="305"/>
      <c r="CUV12" s="305"/>
      <c r="CUW12" s="305"/>
      <c r="CUX12" s="305"/>
      <c r="CUY12" s="305"/>
      <c r="CUZ12" s="305"/>
      <c r="CVA12" s="305"/>
      <c r="CVB12" s="305"/>
      <c r="CVC12" s="305"/>
      <c r="CVD12" s="305"/>
      <c r="CVE12" s="305"/>
      <c r="CVF12" s="305"/>
      <c r="CVG12" s="305"/>
      <c r="CVH12" s="305"/>
      <c r="CVI12" s="305"/>
      <c r="CVJ12" s="305"/>
      <c r="CVK12" s="305"/>
      <c r="CVL12" s="305"/>
      <c r="CVM12" s="305"/>
      <c r="CVN12" s="305"/>
      <c r="CVO12" s="305"/>
      <c r="CVP12" s="305"/>
      <c r="CVQ12" s="305"/>
      <c r="CVR12" s="305"/>
      <c r="CVS12" s="305"/>
      <c r="CVT12" s="305"/>
      <c r="CVU12" s="305"/>
      <c r="CVV12" s="305"/>
      <c r="CVW12" s="305"/>
      <c r="CVX12" s="305"/>
      <c r="CVY12" s="305"/>
      <c r="CVZ12" s="305"/>
      <c r="CWA12" s="305"/>
      <c r="CWB12" s="305"/>
      <c r="CWC12" s="305"/>
      <c r="CWD12" s="305"/>
      <c r="CWE12" s="305"/>
      <c r="CWF12" s="305"/>
      <c r="CWG12" s="305"/>
      <c r="CWH12" s="305"/>
      <c r="CWI12" s="305"/>
      <c r="CWJ12" s="305"/>
      <c r="CWK12" s="305"/>
      <c r="CWL12" s="305"/>
      <c r="CWM12" s="305"/>
      <c r="CWN12" s="305"/>
      <c r="CWO12" s="305"/>
      <c r="CWP12" s="305"/>
      <c r="CWQ12" s="305"/>
      <c r="CWR12" s="305"/>
      <c r="CWS12" s="305"/>
      <c r="CWT12" s="305"/>
      <c r="CWU12" s="305"/>
      <c r="CWV12" s="305"/>
      <c r="CWW12" s="305"/>
      <c r="CWX12" s="305"/>
      <c r="CWY12" s="305"/>
      <c r="CWZ12" s="305"/>
      <c r="CXA12" s="305"/>
      <c r="CXB12" s="305"/>
      <c r="CXC12" s="305"/>
      <c r="CXD12" s="305"/>
      <c r="CXE12" s="305"/>
      <c r="CXF12" s="305"/>
      <c r="CXG12" s="305"/>
      <c r="CXH12" s="305"/>
      <c r="CXI12" s="305"/>
      <c r="CXJ12" s="305"/>
      <c r="CXK12" s="305"/>
      <c r="CXL12" s="305"/>
      <c r="CXM12" s="305"/>
      <c r="CXN12" s="305"/>
      <c r="CXO12" s="305"/>
      <c r="CXP12" s="305"/>
      <c r="CXQ12" s="305"/>
      <c r="CXR12" s="305"/>
      <c r="CXS12" s="305"/>
      <c r="CXT12" s="305"/>
      <c r="CXU12" s="305"/>
      <c r="CXV12" s="305"/>
      <c r="CXW12" s="305"/>
      <c r="CXX12" s="305"/>
      <c r="CXY12" s="305"/>
      <c r="CXZ12" s="305"/>
      <c r="CYA12" s="305"/>
      <c r="CYB12" s="305"/>
      <c r="CYC12" s="305"/>
      <c r="CYD12" s="305"/>
      <c r="CYE12" s="305"/>
      <c r="CYF12" s="305"/>
      <c r="CYG12" s="305"/>
      <c r="CYH12" s="305"/>
      <c r="CYI12" s="305"/>
      <c r="CYJ12" s="305"/>
      <c r="CYK12" s="305"/>
      <c r="CYL12" s="305"/>
      <c r="CYM12" s="305"/>
      <c r="CYN12" s="305"/>
      <c r="CYO12" s="305"/>
      <c r="CYP12" s="305"/>
      <c r="CYQ12" s="305"/>
      <c r="CYR12" s="305"/>
      <c r="CYS12" s="305"/>
      <c r="CYT12" s="305"/>
      <c r="CYU12" s="305"/>
      <c r="CYV12" s="305"/>
      <c r="CYW12" s="305"/>
      <c r="CYX12" s="305"/>
      <c r="CYY12" s="305"/>
      <c r="CYZ12" s="305"/>
      <c r="CZA12" s="305"/>
      <c r="CZB12" s="305"/>
      <c r="CZC12" s="305"/>
      <c r="CZD12" s="305"/>
      <c r="CZE12" s="305"/>
      <c r="CZF12" s="305"/>
      <c r="CZG12" s="305"/>
      <c r="CZH12" s="305"/>
      <c r="CZI12" s="305"/>
      <c r="CZJ12" s="305"/>
      <c r="CZK12" s="305"/>
      <c r="CZL12" s="305"/>
      <c r="CZM12" s="305"/>
      <c r="CZN12" s="305"/>
      <c r="CZO12" s="305"/>
      <c r="CZP12" s="305"/>
      <c r="CZQ12" s="305"/>
      <c r="CZR12" s="305"/>
      <c r="CZS12" s="305"/>
      <c r="CZT12" s="305"/>
      <c r="CZU12" s="305"/>
      <c r="CZV12" s="305"/>
      <c r="CZW12" s="305"/>
      <c r="CZX12" s="305"/>
      <c r="CZY12" s="305"/>
      <c r="CZZ12" s="305"/>
      <c r="DAA12" s="305"/>
      <c r="DAB12" s="305"/>
      <c r="DAC12" s="305"/>
      <c r="DAD12" s="305"/>
      <c r="DAE12" s="305"/>
      <c r="DAF12" s="305"/>
      <c r="DAG12" s="305"/>
      <c r="DAH12" s="305"/>
      <c r="DAI12" s="305"/>
      <c r="DAJ12" s="305"/>
      <c r="DAK12" s="305"/>
      <c r="DAL12" s="305"/>
      <c r="DAM12" s="305"/>
      <c r="DAN12" s="305"/>
      <c r="DAO12" s="305"/>
      <c r="DAP12" s="305"/>
      <c r="DAQ12" s="305"/>
      <c r="DAR12" s="305"/>
      <c r="DAS12" s="305"/>
      <c r="DAT12" s="305"/>
      <c r="DAU12" s="305"/>
      <c r="DAV12" s="305"/>
      <c r="DAW12" s="305"/>
      <c r="DAX12" s="305"/>
      <c r="DAY12" s="305"/>
      <c r="DAZ12" s="305"/>
      <c r="DBA12" s="305"/>
      <c r="DBB12" s="305"/>
      <c r="DBC12" s="305"/>
      <c r="DBD12" s="305"/>
      <c r="DBE12" s="305"/>
      <c r="DBF12" s="305"/>
      <c r="DBG12" s="305"/>
      <c r="DBH12" s="305"/>
      <c r="DBI12" s="305"/>
      <c r="DBJ12" s="305"/>
      <c r="DBK12" s="305"/>
      <c r="DBL12" s="305"/>
      <c r="DBM12" s="305"/>
      <c r="DBN12" s="305"/>
      <c r="DBO12" s="305"/>
      <c r="DBP12" s="305"/>
      <c r="DBQ12" s="305"/>
      <c r="DBR12" s="305"/>
      <c r="DBS12" s="305"/>
      <c r="DBT12" s="305"/>
      <c r="DBU12" s="305"/>
      <c r="DBV12" s="305"/>
      <c r="DBW12" s="305"/>
      <c r="DBX12" s="305"/>
      <c r="DBY12" s="305"/>
      <c r="DBZ12" s="305"/>
      <c r="DCA12" s="305"/>
      <c r="DCB12" s="305"/>
      <c r="DCC12" s="305"/>
      <c r="DCD12" s="305"/>
      <c r="DCE12" s="305"/>
      <c r="DCF12" s="305"/>
      <c r="DCG12" s="305"/>
      <c r="DCH12" s="305"/>
      <c r="DCI12" s="305"/>
      <c r="DCJ12" s="305"/>
      <c r="DCK12" s="305"/>
      <c r="DCL12" s="305"/>
      <c r="DCM12" s="305"/>
      <c r="DCN12" s="305"/>
      <c r="DCO12" s="305"/>
      <c r="DCP12" s="305"/>
      <c r="DCQ12" s="305"/>
      <c r="DCR12" s="305"/>
      <c r="DCS12" s="305"/>
      <c r="DCT12" s="305"/>
      <c r="DCU12" s="305"/>
      <c r="DCV12" s="305"/>
      <c r="DCW12" s="305"/>
      <c r="DCX12" s="305"/>
      <c r="DCY12" s="305"/>
      <c r="DCZ12" s="305"/>
      <c r="DDA12" s="305"/>
      <c r="DDB12" s="305"/>
      <c r="DDC12" s="305"/>
      <c r="DDD12" s="305"/>
      <c r="DDE12" s="305"/>
      <c r="DDF12" s="305"/>
      <c r="DDG12" s="305"/>
      <c r="DDH12" s="305"/>
      <c r="DDI12" s="305"/>
      <c r="DDJ12" s="305"/>
      <c r="DDK12" s="305"/>
      <c r="DDL12" s="305"/>
      <c r="DDM12" s="305"/>
      <c r="DDN12" s="305"/>
      <c r="DDO12" s="305"/>
      <c r="DDP12" s="305"/>
      <c r="DDQ12" s="305"/>
      <c r="DDR12" s="305"/>
      <c r="DDS12" s="305"/>
      <c r="DDT12" s="305"/>
      <c r="DDU12" s="305"/>
      <c r="DDV12" s="305"/>
      <c r="DDW12" s="305"/>
      <c r="DDX12" s="305"/>
      <c r="DDY12" s="305"/>
      <c r="DDZ12" s="305"/>
      <c r="DEA12" s="305"/>
      <c r="DEB12" s="305"/>
      <c r="DEC12" s="305"/>
      <c r="DED12" s="305"/>
      <c r="DEE12" s="305"/>
      <c r="DEF12" s="305"/>
      <c r="DEG12" s="305"/>
      <c r="DEH12" s="305"/>
      <c r="DEI12" s="305"/>
      <c r="DEJ12" s="305"/>
      <c r="DEK12" s="305"/>
      <c r="DEL12" s="305"/>
      <c r="DEM12" s="305"/>
      <c r="DEN12" s="305"/>
      <c r="DEO12" s="305"/>
      <c r="DEP12" s="305"/>
      <c r="DEQ12" s="305"/>
      <c r="DER12" s="305"/>
      <c r="DES12" s="305"/>
      <c r="DET12" s="305"/>
      <c r="DEU12" s="305"/>
      <c r="DEV12" s="305"/>
      <c r="DEW12" s="305"/>
      <c r="DEX12" s="305"/>
      <c r="DEY12" s="305"/>
      <c r="DEZ12" s="305"/>
      <c r="DFA12" s="305"/>
      <c r="DFB12" s="305"/>
      <c r="DFC12" s="305"/>
      <c r="DFD12" s="305"/>
      <c r="DFE12" s="305"/>
      <c r="DFF12" s="305"/>
      <c r="DFG12" s="305"/>
      <c r="DFH12" s="305"/>
      <c r="DFI12" s="305"/>
      <c r="DFJ12" s="305"/>
      <c r="DFK12" s="305"/>
      <c r="DFL12" s="305"/>
      <c r="DFM12" s="305"/>
      <c r="DFN12" s="305"/>
      <c r="DFO12" s="305"/>
      <c r="DFP12" s="305"/>
      <c r="DFQ12" s="305"/>
      <c r="DFR12" s="305"/>
      <c r="DFS12" s="305"/>
      <c r="DFT12" s="305"/>
      <c r="DFU12" s="305"/>
      <c r="DFV12" s="305"/>
      <c r="DFW12" s="305"/>
      <c r="DFX12" s="305"/>
      <c r="DFY12" s="305"/>
      <c r="DFZ12" s="305"/>
      <c r="DGA12" s="305"/>
      <c r="DGB12" s="305"/>
      <c r="DGC12" s="305"/>
      <c r="DGD12" s="305"/>
      <c r="DGE12" s="305"/>
      <c r="DGF12" s="305"/>
      <c r="DGG12" s="305"/>
      <c r="DGH12" s="305"/>
      <c r="DGI12" s="305"/>
      <c r="DGJ12" s="305"/>
      <c r="DGK12" s="305"/>
      <c r="DGL12" s="305"/>
      <c r="DGM12" s="305"/>
      <c r="DGN12" s="305"/>
      <c r="DGO12" s="305"/>
      <c r="DGP12" s="305"/>
      <c r="DGQ12" s="305"/>
      <c r="DGR12" s="305"/>
      <c r="DGS12" s="305"/>
      <c r="DGT12" s="305"/>
      <c r="DGU12" s="305"/>
      <c r="DGV12" s="305"/>
      <c r="DGW12" s="305"/>
      <c r="DGX12" s="305"/>
      <c r="DGY12" s="305"/>
      <c r="DGZ12" s="305"/>
      <c r="DHA12" s="305"/>
      <c r="DHB12" s="305"/>
      <c r="DHC12" s="305"/>
      <c r="DHD12" s="305"/>
      <c r="DHE12" s="305"/>
      <c r="DHF12" s="305"/>
      <c r="DHG12" s="305"/>
      <c r="DHH12" s="305"/>
      <c r="DHI12" s="305"/>
      <c r="DHJ12" s="305"/>
      <c r="DHK12" s="305"/>
      <c r="DHL12" s="305"/>
      <c r="DHM12" s="305"/>
      <c r="DHN12" s="305"/>
      <c r="DHO12" s="305"/>
      <c r="DHP12" s="305"/>
      <c r="DHQ12" s="305"/>
      <c r="DHR12" s="305"/>
      <c r="DHS12" s="305"/>
      <c r="DHT12" s="305"/>
      <c r="DHU12" s="305"/>
      <c r="DHV12" s="305"/>
      <c r="DHW12" s="305"/>
      <c r="DHX12" s="305"/>
      <c r="DHY12" s="305"/>
      <c r="DHZ12" s="305"/>
      <c r="DIA12" s="305"/>
      <c r="DIB12" s="305"/>
      <c r="DIC12" s="305"/>
      <c r="DID12" s="305"/>
      <c r="DIE12" s="305"/>
      <c r="DIF12" s="305"/>
      <c r="DIG12" s="305"/>
      <c r="DIH12" s="305"/>
      <c r="DII12" s="305"/>
      <c r="DIJ12" s="305"/>
      <c r="DIK12" s="305"/>
      <c r="DIL12" s="305"/>
      <c r="DIM12" s="305"/>
      <c r="DIN12" s="305"/>
      <c r="DIO12" s="305"/>
      <c r="DIP12" s="305"/>
      <c r="DIQ12" s="305"/>
      <c r="DIR12" s="305"/>
      <c r="DIS12" s="305"/>
      <c r="DIT12" s="305"/>
      <c r="DIU12" s="305"/>
      <c r="DIV12" s="305"/>
      <c r="DIW12" s="305"/>
      <c r="DIX12" s="305"/>
      <c r="DIY12" s="305"/>
      <c r="DIZ12" s="305"/>
      <c r="DJA12" s="305"/>
      <c r="DJB12" s="305"/>
      <c r="DJC12" s="305"/>
      <c r="DJD12" s="305"/>
      <c r="DJE12" s="305"/>
      <c r="DJF12" s="305"/>
      <c r="DJG12" s="305"/>
      <c r="DJH12" s="305"/>
      <c r="DJI12" s="305"/>
      <c r="DJJ12" s="305"/>
      <c r="DJK12" s="305"/>
      <c r="DJL12" s="305"/>
      <c r="DJM12" s="305"/>
      <c r="DJN12" s="305"/>
      <c r="DJO12" s="305"/>
      <c r="DJP12" s="305"/>
      <c r="DJQ12" s="305"/>
      <c r="DJR12" s="305"/>
      <c r="DJS12" s="305"/>
      <c r="DJT12" s="305"/>
      <c r="DJU12" s="305"/>
      <c r="DJV12" s="305"/>
      <c r="DJW12" s="305"/>
      <c r="DJX12" s="305"/>
      <c r="DJY12" s="305"/>
      <c r="DJZ12" s="305"/>
      <c r="DKA12" s="305"/>
      <c r="DKB12" s="305"/>
      <c r="DKC12" s="305"/>
      <c r="DKD12" s="305"/>
      <c r="DKE12" s="305"/>
      <c r="DKF12" s="305"/>
      <c r="DKG12" s="305"/>
      <c r="DKH12" s="305"/>
      <c r="DKI12" s="305"/>
      <c r="DKJ12" s="305"/>
      <c r="DKK12" s="305"/>
      <c r="DKL12" s="305"/>
      <c r="DKM12" s="305"/>
      <c r="DKN12" s="305"/>
    </row>
    <row r="13" spans="1:3004" s="165" customFormat="1" ht="18" customHeight="1" thickTop="1" x14ac:dyDescent="0.25">
      <c r="A13" s="271"/>
      <c r="B13" s="260" t="s">
        <v>138</v>
      </c>
      <c r="C13" s="219"/>
      <c r="D13" s="219"/>
      <c r="E13" s="219">
        <v>4450</v>
      </c>
      <c r="F13" s="219">
        <v>8410</v>
      </c>
      <c r="G13" s="219">
        <v>0</v>
      </c>
      <c r="H13" s="219">
        <v>3900</v>
      </c>
      <c r="I13" s="219">
        <v>3710</v>
      </c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219"/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219"/>
      <c r="DK13" s="219"/>
      <c r="DL13" s="219"/>
      <c r="DM13" s="219"/>
      <c r="DN13" s="219"/>
      <c r="DO13" s="219"/>
      <c r="DP13" s="219"/>
      <c r="DQ13" s="219"/>
      <c r="DR13" s="219"/>
      <c r="DS13" s="219"/>
      <c r="DT13" s="219"/>
      <c r="DU13" s="219"/>
      <c r="DV13" s="219"/>
      <c r="DW13" s="219"/>
      <c r="DX13" s="219"/>
      <c r="DY13" s="219"/>
      <c r="DZ13" s="219"/>
      <c r="EA13" s="219"/>
      <c r="EB13" s="219"/>
      <c r="EC13" s="219"/>
      <c r="ED13" s="219"/>
      <c r="EE13" s="219"/>
      <c r="EF13" s="219"/>
      <c r="EG13" s="219"/>
      <c r="EH13" s="219"/>
      <c r="EI13" s="219"/>
      <c r="EJ13" s="219"/>
      <c r="EK13" s="219"/>
      <c r="EL13" s="219"/>
      <c r="EM13" s="219"/>
      <c r="EN13" s="219"/>
      <c r="EO13" s="219"/>
      <c r="EP13" s="219"/>
      <c r="EQ13" s="219"/>
      <c r="ER13" s="219"/>
      <c r="ES13" s="219"/>
      <c r="ET13" s="219"/>
      <c r="EU13" s="219"/>
      <c r="EV13" s="219"/>
      <c r="EW13" s="219"/>
      <c r="EX13" s="219"/>
      <c r="EY13" s="219"/>
      <c r="EZ13" s="219"/>
      <c r="FA13" s="219"/>
      <c r="FB13" s="219"/>
      <c r="FC13" s="219"/>
      <c r="FD13" s="219"/>
      <c r="FE13" s="219"/>
      <c r="FF13" s="219"/>
      <c r="FG13" s="219"/>
      <c r="FH13" s="219"/>
      <c r="FI13" s="219"/>
      <c r="FJ13" s="219"/>
      <c r="FK13" s="219"/>
      <c r="FL13" s="219"/>
      <c r="FM13" s="219"/>
      <c r="FN13" s="219"/>
      <c r="FO13" s="219"/>
      <c r="FP13" s="219"/>
      <c r="FQ13" s="219"/>
      <c r="FR13" s="219"/>
      <c r="FS13" s="219"/>
      <c r="FT13" s="219"/>
      <c r="FU13" s="219"/>
      <c r="FV13" s="219"/>
      <c r="FW13" s="219"/>
      <c r="FX13" s="219"/>
      <c r="FY13" s="219"/>
      <c r="FZ13" s="219"/>
      <c r="GA13" s="219"/>
      <c r="GB13" s="219"/>
      <c r="GC13" s="219"/>
      <c r="GD13" s="219"/>
    </row>
    <row r="14" spans="1:3004" s="166" customFormat="1" ht="18" customHeight="1" x14ac:dyDescent="0.25">
      <c r="A14" s="271"/>
      <c r="B14" s="261" t="s">
        <v>151</v>
      </c>
      <c r="C14" s="220"/>
      <c r="D14" s="220"/>
      <c r="E14" s="220"/>
      <c r="F14" s="220">
        <f>3610-1350</f>
        <v>2260</v>
      </c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220"/>
      <c r="FS14" s="220"/>
      <c r="FT14" s="220"/>
      <c r="FU14" s="220"/>
      <c r="FV14" s="220"/>
      <c r="FW14" s="220"/>
      <c r="FX14" s="220"/>
      <c r="FY14" s="220"/>
      <c r="FZ14" s="220"/>
      <c r="GA14" s="220"/>
      <c r="GB14" s="220"/>
      <c r="GC14" s="220"/>
      <c r="GD14" s="220"/>
    </row>
    <row r="15" spans="1:3004" s="166" customFormat="1" ht="18" customHeight="1" x14ac:dyDescent="0.25">
      <c r="A15" s="271"/>
      <c r="B15" s="262" t="s">
        <v>143</v>
      </c>
      <c r="C15" s="220"/>
      <c r="D15" s="220"/>
      <c r="E15" s="220"/>
      <c r="F15" s="220">
        <v>1630</v>
      </c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  <c r="DH15" s="220"/>
      <c r="DI15" s="220"/>
      <c r="DJ15" s="220"/>
      <c r="DK15" s="220"/>
      <c r="DL15" s="220"/>
      <c r="DM15" s="220"/>
      <c r="DN15" s="220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20"/>
      <c r="EC15" s="220"/>
      <c r="ED15" s="220"/>
      <c r="EE15" s="220"/>
      <c r="EF15" s="220"/>
      <c r="EG15" s="220"/>
      <c r="EH15" s="220"/>
      <c r="EI15" s="220"/>
      <c r="EJ15" s="220"/>
      <c r="EK15" s="220"/>
      <c r="EL15" s="220"/>
      <c r="EM15" s="220"/>
      <c r="EN15" s="220"/>
      <c r="EO15" s="220"/>
      <c r="EP15" s="220"/>
      <c r="EQ15" s="220"/>
      <c r="ER15" s="220"/>
      <c r="ES15" s="220"/>
      <c r="ET15" s="220"/>
      <c r="EU15" s="220"/>
      <c r="EV15" s="220"/>
      <c r="EW15" s="220"/>
      <c r="EX15" s="220"/>
      <c r="EY15" s="220"/>
      <c r="EZ15" s="220"/>
      <c r="FA15" s="220"/>
      <c r="FB15" s="220"/>
      <c r="FC15" s="220"/>
      <c r="FD15" s="220"/>
      <c r="FE15" s="220"/>
      <c r="FF15" s="220"/>
      <c r="FG15" s="220"/>
      <c r="FH15" s="220"/>
      <c r="FI15" s="220"/>
      <c r="FJ15" s="220"/>
      <c r="FK15" s="220"/>
      <c r="FL15" s="220"/>
      <c r="FM15" s="220"/>
      <c r="FN15" s="220"/>
      <c r="FO15" s="220"/>
      <c r="FP15" s="220"/>
      <c r="FQ15" s="220"/>
      <c r="FR15" s="220"/>
      <c r="FS15" s="220"/>
      <c r="FT15" s="220"/>
      <c r="FU15" s="220"/>
      <c r="FV15" s="220"/>
      <c r="FW15" s="220"/>
      <c r="FX15" s="220"/>
      <c r="FY15" s="220"/>
      <c r="FZ15" s="220"/>
      <c r="GA15" s="220"/>
      <c r="GB15" s="220"/>
      <c r="GC15" s="220"/>
      <c r="GD15" s="220"/>
    </row>
    <row r="16" spans="1:3004" s="166" customFormat="1" ht="18" customHeight="1" x14ac:dyDescent="0.25">
      <c r="A16" s="271"/>
      <c r="B16" s="262" t="s">
        <v>144</v>
      </c>
      <c r="C16" s="220"/>
      <c r="D16" s="220"/>
      <c r="E16" s="220"/>
      <c r="F16" s="220"/>
      <c r="G16" s="220"/>
      <c r="H16" s="220">
        <v>6750</v>
      </c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  <c r="EF16" s="220"/>
      <c r="EG16" s="220"/>
      <c r="EH16" s="220"/>
      <c r="EI16" s="220"/>
      <c r="EJ16" s="220"/>
      <c r="EK16" s="220"/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</row>
    <row r="17" spans="1:3004" s="166" customFormat="1" ht="18" customHeight="1" x14ac:dyDescent="0.25">
      <c r="A17" s="271"/>
      <c r="B17" s="262" t="s">
        <v>146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  <c r="DH17" s="220"/>
      <c r="DI17" s="220"/>
      <c r="DJ17" s="220"/>
      <c r="DK17" s="220"/>
      <c r="DL17" s="220"/>
      <c r="DM17" s="220"/>
      <c r="DN17" s="220"/>
      <c r="DO17" s="220"/>
      <c r="DP17" s="220"/>
      <c r="DQ17" s="220"/>
      <c r="DR17" s="220"/>
      <c r="DS17" s="220"/>
      <c r="DT17" s="220"/>
      <c r="DU17" s="220"/>
      <c r="DV17" s="220"/>
      <c r="DW17" s="220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  <c r="FR17" s="220"/>
      <c r="FS17" s="220"/>
      <c r="FT17" s="220"/>
      <c r="FU17" s="220"/>
      <c r="FV17" s="220"/>
      <c r="FW17" s="220"/>
      <c r="FX17" s="220"/>
      <c r="FY17" s="220"/>
      <c r="FZ17" s="220"/>
      <c r="GA17" s="220"/>
      <c r="GB17" s="220"/>
      <c r="GC17" s="220"/>
      <c r="GD17" s="220"/>
    </row>
    <row r="18" spans="1:3004" s="166" customFormat="1" ht="18" customHeight="1" x14ac:dyDescent="0.25">
      <c r="A18" s="271"/>
      <c r="B18" s="262" t="s">
        <v>148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  <c r="DH18" s="220"/>
      <c r="DI18" s="220"/>
      <c r="DJ18" s="220"/>
      <c r="DK18" s="220"/>
      <c r="DL18" s="220"/>
      <c r="DM18" s="220"/>
      <c r="DN18" s="220"/>
      <c r="DO18" s="220"/>
      <c r="DP18" s="220"/>
      <c r="DQ18" s="220"/>
      <c r="DR18" s="220"/>
      <c r="DS18" s="220"/>
      <c r="DT18" s="220"/>
      <c r="DU18" s="220"/>
      <c r="DV18" s="220"/>
      <c r="DW18" s="220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  <c r="FR18" s="220"/>
      <c r="FS18" s="220"/>
      <c r="FT18" s="220"/>
      <c r="FU18" s="220"/>
      <c r="FV18" s="220"/>
      <c r="FW18" s="220"/>
      <c r="FX18" s="220"/>
      <c r="FY18" s="220"/>
      <c r="FZ18" s="220"/>
      <c r="GA18" s="220"/>
      <c r="GB18" s="220"/>
      <c r="GC18" s="220"/>
      <c r="GD18" s="220"/>
    </row>
    <row r="19" spans="1:3004" s="164" customFormat="1" ht="18" customHeight="1" thickBot="1" x14ac:dyDescent="0.3">
      <c r="A19" s="271"/>
      <c r="B19" s="263" t="s">
        <v>155</v>
      </c>
      <c r="C19" s="223"/>
      <c r="D19" s="223"/>
      <c r="E19" s="223"/>
      <c r="F19" s="223">
        <v>1200</v>
      </c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  <c r="FR19" s="223"/>
      <c r="FS19" s="223"/>
      <c r="FT19" s="223"/>
      <c r="FU19" s="223"/>
      <c r="FV19" s="223"/>
      <c r="FW19" s="223"/>
      <c r="FX19" s="223"/>
      <c r="FY19" s="223"/>
      <c r="FZ19" s="223"/>
      <c r="GA19" s="223"/>
      <c r="GB19" s="223"/>
      <c r="GC19" s="223"/>
      <c r="GD19" s="223"/>
    </row>
    <row r="20" spans="1:3004" s="308" customFormat="1" ht="18" customHeight="1" thickTop="1" thickBot="1" x14ac:dyDescent="0.3">
      <c r="A20" s="271"/>
      <c r="B20" s="307" t="s">
        <v>178</v>
      </c>
      <c r="C20" s="304">
        <f t="shared" ref="C20:K20" si="24">SUM(C13:C19)</f>
        <v>0</v>
      </c>
      <c r="D20" s="304">
        <f t="shared" si="24"/>
        <v>0</v>
      </c>
      <c r="E20" s="304">
        <f t="shared" si="24"/>
        <v>4450</v>
      </c>
      <c r="F20" s="304">
        <f t="shared" si="24"/>
        <v>13500</v>
      </c>
      <c r="G20" s="304">
        <f t="shared" si="24"/>
        <v>0</v>
      </c>
      <c r="H20" s="304">
        <f t="shared" si="24"/>
        <v>10650</v>
      </c>
      <c r="I20" s="304">
        <f t="shared" si="24"/>
        <v>3710</v>
      </c>
      <c r="J20" s="304">
        <f t="shared" si="24"/>
        <v>0</v>
      </c>
      <c r="K20" s="304">
        <f t="shared" si="24"/>
        <v>0</v>
      </c>
      <c r="L20" s="304">
        <f t="shared" ref="L20:R20" si="25">SUM(L13:L19)</f>
        <v>0</v>
      </c>
      <c r="M20" s="304">
        <f t="shared" si="25"/>
        <v>0</v>
      </c>
      <c r="N20" s="304">
        <f t="shared" si="25"/>
        <v>0</v>
      </c>
      <c r="O20" s="304">
        <f t="shared" si="25"/>
        <v>0</v>
      </c>
      <c r="P20" s="304">
        <f t="shared" si="25"/>
        <v>0</v>
      </c>
      <c r="Q20" s="304">
        <f t="shared" si="25"/>
        <v>0</v>
      </c>
      <c r="R20" s="304">
        <f t="shared" si="25"/>
        <v>0</v>
      </c>
      <c r="S20" s="304">
        <f t="shared" ref="S20:BM20" si="26">SUM(S13:S19)</f>
        <v>0</v>
      </c>
      <c r="T20" s="304">
        <f t="shared" si="26"/>
        <v>0</v>
      </c>
      <c r="U20" s="304">
        <f t="shared" si="26"/>
        <v>0</v>
      </c>
      <c r="V20" s="304">
        <f t="shared" si="26"/>
        <v>0</v>
      </c>
      <c r="W20" s="304">
        <f t="shared" si="26"/>
        <v>0</v>
      </c>
      <c r="X20" s="304">
        <f t="shared" si="26"/>
        <v>0</v>
      </c>
      <c r="Y20" s="304">
        <f t="shared" si="26"/>
        <v>0</v>
      </c>
      <c r="Z20" s="304">
        <f t="shared" si="26"/>
        <v>0</v>
      </c>
      <c r="AA20" s="304">
        <f t="shared" si="26"/>
        <v>0</v>
      </c>
      <c r="AB20" s="304">
        <f t="shared" si="26"/>
        <v>0</v>
      </c>
      <c r="AC20" s="304">
        <f t="shared" si="26"/>
        <v>0</v>
      </c>
      <c r="AD20" s="304">
        <f t="shared" si="26"/>
        <v>0</v>
      </c>
      <c r="AE20" s="304">
        <f t="shared" si="26"/>
        <v>0</v>
      </c>
      <c r="AF20" s="304">
        <f t="shared" si="26"/>
        <v>0</v>
      </c>
      <c r="AG20" s="304">
        <f t="shared" si="26"/>
        <v>0</v>
      </c>
      <c r="AH20" s="304">
        <f t="shared" si="26"/>
        <v>0</v>
      </c>
      <c r="AI20" s="304">
        <f t="shared" si="26"/>
        <v>0</v>
      </c>
      <c r="AJ20" s="304">
        <f t="shared" si="26"/>
        <v>0</v>
      </c>
      <c r="AK20" s="304">
        <f t="shared" si="26"/>
        <v>0</v>
      </c>
      <c r="AL20" s="304">
        <f t="shared" si="26"/>
        <v>0</v>
      </c>
      <c r="AM20" s="304">
        <f t="shared" si="26"/>
        <v>0</v>
      </c>
      <c r="AN20" s="304">
        <f t="shared" si="26"/>
        <v>0</v>
      </c>
      <c r="AO20" s="304">
        <f t="shared" si="26"/>
        <v>0</v>
      </c>
      <c r="AP20" s="304">
        <f t="shared" si="26"/>
        <v>0</v>
      </c>
      <c r="AQ20" s="304">
        <f t="shared" si="26"/>
        <v>0</v>
      </c>
      <c r="AR20" s="304">
        <f t="shared" si="26"/>
        <v>0</v>
      </c>
      <c r="AS20" s="304">
        <f t="shared" si="26"/>
        <v>0</v>
      </c>
      <c r="AT20" s="304">
        <f t="shared" si="26"/>
        <v>0</v>
      </c>
      <c r="AU20" s="304">
        <f t="shared" si="26"/>
        <v>0</v>
      </c>
      <c r="AV20" s="304">
        <f t="shared" si="26"/>
        <v>0</v>
      </c>
      <c r="AW20" s="304">
        <f t="shared" si="26"/>
        <v>0</v>
      </c>
      <c r="AX20" s="304">
        <f t="shared" si="26"/>
        <v>0</v>
      </c>
      <c r="AY20" s="304">
        <f t="shared" si="26"/>
        <v>0</v>
      </c>
      <c r="AZ20" s="304">
        <f t="shared" si="26"/>
        <v>0</v>
      </c>
      <c r="BA20" s="304">
        <f t="shared" si="26"/>
        <v>0</v>
      </c>
      <c r="BB20" s="304">
        <f t="shared" si="26"/>
        <v>0</v>
      </c>
      <c r="BC20" s="304">
        <f t="shared" si="26"/>
        <v>0</v>
      </c>
      <c r="BD20" s="304">
        <f t="shared" si="26"/>
        <v>0</v>
      </c>
      <c r="BE20" s="304">
        <f t="shared" si="26"/>
        <v>0</v>
      </c>
      <c r="BF20" s="304">
        <f t="shared" si="26"/>
        <v>0</v>
      </c>
      <c r="BG20" s="304">
        <f t="shared" si="26"/>
        <v>0</v>
      </c>
      <c r="BH20" s="304">
        <f t="shared" si="26"/>
        <v>0</v>
      </c>
      <c r="BI20" s="304">
        <f t="shared" si="26"/>
        <v>0</v>
      </c>
      <c r="BJ20" s="304">
        <f t="shared" si="26"/>
        <v>0</v>
      </c>
      <c r="BK20" s="304">
        <f t="shared" si="26"/>
        <v>0</v>
      </c>
      <c r="BL20" s="304">
        <f t="shared" si="26"/>
        <v>0</v>
      </c>
      <c r="BM20" s="304">
        <f t="shared" si="26"/>
        <v>0</v>
      </c>
      <c r="BN20" s="304">
        <f t="shared" ref="BN20:CR20" si="27">SUM(BN13:BN19)</f>
        <v>0</v>
      </c>
      <c r="BO20" s="304">
        <f t="shared" si="27"/>
        <v>0</v>
      </c>
      <c r="BP20" s="304">
        <f t="shared" si="27"/>
        <v>0</v>
      </c>
      <c r="BQ20" s="304">
        <f t="shared" si="27"/>
        <v>0</v>
      </c>
      <c r="BR20" s="304">
        <f t="shared" si="27"/>
        <v>0</v>
      </c>
      <c r="BS20" s="304">
        <f t="shared" si="27"/>
        <v>0</v>
      </c>
      <c r="BT20" s="304">
        <f t="shared" si="27"/>
        <v>0</v>
      </c>
      <c r="BU20" s="304">
        <f t="shared" si="27"/>
        <v>0</v>
      </c>
      <c r="BV20" s="304">
        <f t="shared" si="27"/>
        <v>0</v>
      </c>
      <c r="BW20" s="304">
        <f t="shared" si="27"/>
        <v>0</v>
      </c>
      <c r="BX20" s="304">
        <f t="shared" si="27"/>
        <v>0</v>
      </c>
      <c r="BY20" s="304">
        <f t="shared" si="27"/>
        <v>0</v>
      </c>
      <c r="BZ20" s="304">
        <f t="shared" si="27"/>
        <v>0</v>
      </c>
      <c r="CA20" s="304">
        <f t="shared" si="27"/>
        <v>0</v>
      </c>
      <c r="CB20" s="304">
        <f t="shared" si="27"/>
        <v>0</v>
      </c>
      <c r="CC20" s="304">
        <f t="shared" si="27"/>
        <v>0</v>
      </c>
      <c r="CD20" s="304">
        <f t="shared" si="27"/>
        <v>0</v>
      </c>
      <c r="CE20" s="304">
        <f t="shared" si="27"/>
        <v>0</v>
      </c>
      <c r="CF20" s="304">
        <f t="shared" si="27"/>
        <v>0</v>
      </c>
      <c r="CG20" s="304">
        <f t="shared" si="27"/>
        <v>0</v>
      </c>
      <c r="CH20" s="304">
        <f t="shared" si="27"/>
        <v>0</v>
      </c>
      <c r="CI20" s="304">
        <f t="shared" si="27"/>
        <v>0</v>
      </c>
      <c r="CJ20" s="304">
        <f t="shared" si="27"/>
        <v>0</v>
      </c>
      <c r="CK20" s="304">
        <f t="shared" si="27"/>
        <v>0</v>
      </c>
      <c r="CL20" s="304">
        <f t="shared" si="27"/>
        <v>0</v>
      </c>
      <c r="CM20" s="304">
        <f t="shared" si="27"/>
        <v>0</v>
      </c>
      <c r="CN20" s="304">
        <f t="shared" si="27"/>
        <v>0</v>
      </c>
      <c r="CO20" s="304">
        <f t="shared" si="27"/>
        <v>0</v>
      </c>
      <c r="CP20" s="304">
        <f t="shared" si="27"/>
        <v>0</v>
      </c>
      <c r="CQ20" s="304">
        <f t="shared" si="27"/>
        <v>0</v>
      </c>
      <c r="CR20" s="304">
        <f t="shared" si="27"/>
        <v>0</v>
      </c>
      <c r="CS20" s="304">
        <f t="shared" ref="CS20:FD20" si="28">SUM(CS13:CS19)</f>
        <v>0</v>
      </c>
      <c r="CT20" s="304">
        <f t="shared" si="28"/>
        <v>0</v>
      </c>
      <c r="CU20" s="304">
        <f t="shared" si="28"/>
        <v>0</v>
      </c>
      <c r="CV20" s="304">
        <f t="shared" si="28"/>
        <v>0</v>
      </c>
      <c r="CW20" s="304">
        <f t="shared" si="28"/>
        <v>0</v>
      </c>
      <c r="CX20" s="304">
        <f t="shared" si="28"/>
        <v>0</v>
      </c>
      <c r="CY20" s="304">
        <f t="shared" si="28"/>
        <v>0</v>
      </c>
      <c r="CZ20" s="304">
        <f t="shared" si="28"/>
        <v>0</v>
      </c>
      <c r="DA20" s="304">
        <f t="shared" si="28"/>
        <v>0</v>
      </c>
      <c r="DB20" s="304">
        <f t="shared" si="28"/>
        <v>0</v>
      </c>
      <c r="DC20" s="304">
        <f t="shared" si="28"/>
        <v>0</v>
      </c>
      <c r="DD20" s="304">
        <f t="shared" si="28"/>
        <v>0</v>
      </c>
      <c r="DE20" s="304">
        <f t="shared" si="28"/>
        <v>0</v>
      </c>
      <c r="DF20" s="304">
        <f t="shared" si="28"/>
        <v>0</v>
      </c>
      <c r="DG20" s="304">
        <f t="shared" si="28"/>
        <v>0</v>
      </c>
      <c r="DH20" s="304">
        <f t="shared" si="28"/>
        <v>0</v>
      </c>
      <c r="DI20" s="304">
        <f t="shared" si="28"/>
        <v>0</v>
      </c>
      <c r="DJ20" s="304">
        <f t="shared" si="28"/>
        <v>0</v>
      </c>
      <c r="DK20" s="304">
        <f t="shared" si="28"/>
        <v>0</v>
      </c>
      <c r="DL20" s="304">
        <f t="shared" si="28"/>
        <v>0</v>
      </c>
      <c r="DM20" s="304">
        <f t="shared" si="28"/>
        <v>0</v>
      </c>
      <c r="DN20" s="304">
        <f t="shared" si="28"/>
        <v>0</v>
      </c>
      <c r="DO20" s="304">
        <f t="shared" si="28"/>
        <v>0</v>
      </c>
      <c r="DP20" s="304">
        <f t="shared" si="28"/>
        <v>0</v>
      </c>
      <c r="DQ20" s="304">
        <f t="shared" si="28"/>
        <v>0</v>
      </c>
      <c r="DR20" s="304">
        <f t="shared" si="28"/>
        <v>0</v>
      </c>
      <c r="DS20" s="304">
        <f t="shared" si="28"/>
        <v>0</v>
      </c>
      <c r="DT20" s="304">
        <f t="shared" si="28"/>
        <v>0</v>
      </c>
      <c r="DU20" s="304">
        <f t="shared" si="28"/>
        <v>0</v>
      </c>
      <c r="DV20" s="304">
        <f t="shared" si="28"/>
        <v>0</v>
      </c>
      <c r="DW20" s="304">
        <f t="shared" si="28"/>
        <v>0</v>
      </c>
      <c r="DX20" s="304">
        <f t="shared" si="28"/>
        <v>0</v>
      </c>
      <c r="DY20" s="304">
        <f t="shared" si="28"/>
        <v>0</v>
      </c>
      <c r="DZ20" s="304">
        <f t="shared" si="28"/>
        <v>0</v>
      </c>
      <c r="EA20" s="304">
        <f t="shared" si="28"/>
        <v>0</v>
      </c>
      <c r="EB20" s="304">
        <f t="shared" si="28"/>
        <v>0</v>
      </c>
      <c r="EC20" s="304">
        <f t="shared" si="28"/>
        <v>0</v>
      </c>
      <c r="ED20" s="304">
        <f t="shared" si="28"/>
        <v>0</v>
      </c>
      <c r="EE20" s="304">
        <f t="shared" si="28"/>
        <v>0</v>
      </c>
      <c r="EF20" s="304">
        <f t="shared" si="28"/>
        <v>0</v>
      </c>
      <c r="EG20" s="304">
        <f t="shared" si="28"/>
        <v>0</v>
      </c>
      <c r="EH20" s="304">
        <f t="shared" si="28"/>
        <v>0</v>
      </c>
      <c r="EI20" s="304">
        <f t="shared" si="28"/>
        <v>0</v>
      </c>
      <c r="EJ20" s="304">
        <f t="shared" si="28"/>
        <v>0</v>
      </c>
      <c r="EK20" s="304">
        <f t="shared" si="28"/>
        <v>0</v>
      </c>
      <c r="EL20" s="304">
        <f t="shared" si="28"/>
        <v>0</v>
      </c>
      <c r="EM20" s="304">
        <f t="shared" si="28"/>
        <v>0</v>
      </c>
      <c r="EN20" s="304">
        <f t="shared" si="28"/>
        <v>0</v>
      </c>
      <c r="EO20" s="304">
        <f t="shared" si="28"/>
        <v>0</v>
      </c>
      <c r="EP20" s="304">
        <f t="shared" si="28"/>
        <v>0</v>
      </c>
      <c r="EQ20" s="304">
        <f t="shared" si="28"/>
        <v>0</v>
      </c>
      <c r="ER20" s="304">
        <f t="shared" si="28"/>
        <v>0</v>
      </c>
      <c r="ES20" s="304">
        <f t="shared" si="28"/>
        <v>0</v>
      </c>
      <c r="ET20" s="304">
        <f t="shared" si="28"/>
        <v>0</v>
      </c>
      <c r="EU20" s="304">
        <f t="shared" si="28"/>
        <v>0</v>
      </c>
      <c r="EV20" s="304">
        <f t="shared" si="28"/>
        <v>0</v>
      </c>
      <c r="EW20" s="304">
        <f t="shared" si="28"/>
        <v>0</v>
      </c>
      <c r="EX20" s="304">
        <f t="shared" si="28"/>
        <v>0</v>
      </c>
      <c r="EY20" s="304">
        <f t="shared" si="28"/>
        <v>0</v>
      </c>
      <c r="EZ20" s="304">
        <f t="shared" si="28"/>
        <v>0</v>
      </c>
      <c r="FA20" s="304">
        <f t="shared" si="28"/>
        <v>0</v>
      </c>
      <c r="FB20" s="304">
        <f t="shared" si="28"/>
        <v>0</v>
      </c>
      <c r="FC20" s="304">
        <f t="shared" si="28"/>
        <v>0</v>
      </c>
      <c r="FD20" s="304">
        <f t="shared" si="28"/>
        <v>0</v>
      </c>
      <c r="FE20" s="304">
        <f t="shared" ref="FE20:GD20" si="29">SUM(FE13:FE19)</f>
        <v>0</v>
      </c>
      <c r="FF20" s="304">
        <f t="shared" si="29"/>
        <v>0</v>
      </c>
      <c r="FG20" s="304">
        <f t="shared" si="29"/>
        <v>0</v>
      </c>
      <c r="FH20" s="304">
        <f t="shared" si="29"/>
        <v>0</v>
      </c>
      <c r="FI20" s="304">
        <f t="shared" si="29"/>
        <v>0</v>
      </c>
      <c r="FJ20" s="304">
        <f t="shared" si="29"/>
        <v>0</v>
      </c>
      <c r="FK20" s="304">
        <f t="shared" si="29"/>
        <v>0</v>
      </c>
      <c r="FL20" s="304">
        <f t="shared" si="29"/>
        <v>0</v>
      </c>
      <c r="FM20" s="304">
        <f t="shared" si="29"/>
        <v>0</v>
      </c>
      <c r="FN20" s="304">
        <f t="shared" si="29"/>
        <v>0</v>
      </c>
      <c r="FO20" s="304">
        <f t="shared" si="29"/>
        <v>0</v>
      </c>
      <c r="FP20" s="304">
        <f t="shared" si="29"/>
        <v>0</v>
      </c>
      <c r="FQ20" s="304">
        <f t="shared" si="29"/>
        <v>0</v>
      </c>
      <c r="FR20" s="304">
        <f t="shared" si="29"/>
        <v>0</v>
      </c>
      <c r="FS20" s="304">
        <f t="shared" si="29"/>
        <v>0</v>
      </c>
      <c r="FT20" s="304">
        <f t="shared" si="29"/>
        <v>0</v>
      </c>
      <c r="FU20" s="304">
        <f t="shared" si="29"/>
        <v>0</v>
      </c>
      <c r="FV20" s="304">
        <f t="shared" si="29"/>
        <v>0</v>
      </c>
      <c r="FW20" s="304">
        <f t="shared" si="29"/>
        <v>0</v>
      </c>
      <c r="FX20" s="304">
        <f t="shared" si="29"/>
        <v>0</v>
      </c>
      <c r="FY20" s="304">
        <f t="shared" si="29"/>
        <v>0</v>
      </c>
      <c r="FZ20" s="304">
        <f t="shared" si="29"/>
        <v>0</v>
      </c>
      <c r="GA20" s="304">
        <f t="shared" si="29"/>
        <v>0</v>
      </c>
      <c r="GB20" s="304">
        <f t="shared" si="29"/>
        <v>0</v>
      </c>
      <c r="GC20" s="304">
        <f t="shared" si="29"/>
        <v>0</v>
      </c>
      <c r="GD20" s="304">
        <f t="shared" si="29"/>
        <v>0</v>
      </c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  <c r="JL20" s="7"/>
      <c r="JM20" s="7"/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/>
      <c r="KO20" s="7"/>
      <c r="KP20" s="7"/>
      <c r="KQ20" s="7"/>
      <c r="KR20" s="7"/>
      <c r="KS20" s="7"/>
      <c r="KT20" s="7"/>
      <c r="KU20" s="7"/>
      <c r="KV20" s="7"/>
      <c r="KW20" s="7"/>
      <c r="KX20" s="7"/>
      <c r="KY20" s="7"/>
      <c r="KZ20" s="7"/>
      <c r="LA20" s="7"/>
      <c r="LB20" s="7"/>
      <c r="LC20" s="7"/>
      <c r="LD20" s="7"/>
      <c r="LE20" s="7"/>
      <c r="LF20" s="7"/>
      <c r="LG20" s="7"/>
      <c r="LH20" s="7"/>
      <c r="LI20" s="7"/>
      <c r="LJ20" s="7"/>
      <c r="LK20" s="7"/>
      <c r="LL20" s="7"/>
      <c r="LM20" s="7"/>
      <c r="LN20" s="7"/>
      <c r="LO20" s="7"/>
      <c r="LP20" s="7"/>
      <c r="LQ20" s="7"/>
      <c r="LR20" s="7"/>
      <c r="LS20" s="7"/>
      <c r="LT20" s="7"/>
      <c r="LU20" s="7"/>
      <c r="LV20" s="7"/>
      <c r="LW20" s="7"/>
      <c r="LX20" s="7"/>
      <c r="LY20" s="7"/>
      <c r="LZ20" s="7"/>
      <c r="MA20" s="7"/>
      <c r="MB20" s="7"/>
      <c r="MC20" s="7"/>
      <c r="MD20" s="7"/>
      <c r="ME20" s="7"/>
      <c r="MF20" s="7"/>
      <c r="MG20" s="7"/>
      <c r="MH20" s="7"/>
      <c r="MI20" s="7"/>
      <c r="MJ20" s="7"/>
      <c r="MK20" s="7"/>
      <c r="ML20" s="7"/>
      <c r="MM20" s="7"/>
      <c r="MN20" s="7"/>
      <c r="MO20" s="7"/>
      <c r="MP20" s="7"/>
      <c r="MQ20" s="7"/>
      <c r="MR20" s="7"/>
      <c r="MS20" s="7"/>
      <c r="MT20" s="7"/>
      <c r="MU20" s="7"/>
      <c r="MV20" s="7"/>
      <c r="MW20" s="7"/>
      <c r="MX20" s="7"/>
      <c r="MY20" s="7"/>
      <c r="MZ20" s="7"/>
      <c r="NA20" s="7"/>
      <c r="NB20" s="7"/>
      <c r="NC20" s="7"/>
      <c r="ND20" s="7"/>
      <c r="NE20" s="7"/>
      <c r="NF20" s="7"/>
      <c r="NG20" s="7"/>
      <c r="NH20" s="7"/>
      <c r="NI20" s="7"/>
      <c r="NJ20" s="7"/>
      <c r="NK20" s="7"/>
      <c r="NL20" s="7"/>
      <c r="NM20" s="7"/>
      <c r="NN20" s="7"/>
      <c r="NO20" s="7"/>
      <c r="NP20" s="7"/>
      <c r="NQ20" s="7"/>
      <c r="NR20" s="7"/>
      <c r="NS20" s="7"/>
      <c r="NT20" s="7"/>
      <c r="NU20" s="7"/>
      <c r="NV20" s="7"/>
      <c r="NW20" s="7"/>
      <c r="NX20" s="7"/>
      <c r="NY20" s="7"/>
      <c r="NZ20" s="7"/>
      <c r="OA20" s="7"/>
      <c r="OB20" s="7"/>
      <c r="OC20" s="7"/>
      <c r="OD20" s="7"/>
      <c r="OE20" s="7"/>
      <c r="OF20" s="7"/>
      <c r="OG20" s="7"/>
      <c r="OH20" s="7"/>
      <c r="OI20" s="7"/>
      <c r="OJ20" s="7"/>
      <c r="OK20" s="7"/>
      <c r="OL20" s="7"/>
      <c r="OM20" s="7"/>
      <c r="ON20" s="7"/>
      <c r="OO20" s="7"/>
      <c r="OP20" s="7"/>
      <c r="OQ20" s="7"/>
      <c r="OR20" s="7"/>
      <c r="OS20" s="7"/>
      <c r="OT20" s="7"/>
      <c r="OU20" s="7"/>
      <c r="OV20" s="7"/>
      <c r="OW20" s="7"/>
      <c r="OX20" s="7"/>
      <c r="OY20" s="7"/>
      <c r="OZ20" s="7"/>
      <c r="PA20" s="7"/>
      <c r="PB20" s="7"/>
      <c r="PC20" s="7"/>
      <c r="PD20" s="7"/>
      <c r="PE20" s="7"/>
      <c r="PF20" s="7"/>
      <c r="PG20" s="7"/>
      <c r="PH20" s="7"/>
      <c r="PI20" s="7"/>
      <c r="PJ20" s="7"/>
      <c r="PK20" s="7"/>
      <c r="PL20" s="7"/>
      <c r="PM20" s="7"/>
      <c r="PN20" s="7"/>
      <c r="PO20" s="7"/>
      <c r="PP20" s="7"/>
      <c r="PQ20" s="7"/>
      <c r="PR20" s="7"/>
      <c r="PS20" s="7"/>
      <c r="PT20" s="7"/>
      <c r="PU20" s="7"/>
      <c r="PV20" s="7"/>
      <c r="PW20" s="7"/>
      <c r="PX20" s="7"/>
      <c r="PY20" s="7"/>
      <c r="PZ20" s="7"/>
      <c r="QA20" s="7"/>
      <c r="QB20" s="7"/>
      <c r="QC20" s="7"/>
      <c r="QD20" s="7"/>
      <c r="QE20" s="7"/>
      <c r="QF20" s="7"/>
      <c r="QG20" s="7"/>
      <c r="QH20" s="7"/>
      <c r="QI20" s="7"/>
      <c r="QJ20" s="7"/>
      <c r="QK20" s="7"/>
      <c r="QL20" s="7"/>
      <c r="QM20" s="7"/>
      <c r="QN20" s="7"/>
      <c r="QO20" s="7"/>
      <c r="QP20" s="7"/>
      <c r="QQ20" s="7"/>
      <c r="QR20" s="7"/>
      <c r="QS20" s="7"/>
      <c r="QT20" s="7"/>
      <c r="QU20" s="7"/>
      <c r="QV20" s="7"/>
      <c r="QW20" s="7"/>
      <c r="QX20" s="7"/>
      <c r="QY20" s="7"/>
      <c r="QZ20" s="7"/>
      <c r="RA20" s="7"/>
      <c r="RB20" s="7"/>
      <c r="RC20" s="7"/>
      <c r="RD20" s="7"/>
      <c r="RE20" s="7"/>
      <c r="RF20" s="7"/>
      <c r="RG20" s="7"/>
      <c r="RH20" s="7"/>
      <c r="RI20" s="7"/>
      <c r="RJ20" s="7"/>
      <c r="RK20" s="7"/>
      <c r="RL20" s="7"/>
      <c r="RM20" s="7"/>
      <c r="RN20" s="7"/>
      <c r="RO20" s="7"/>
      <c r="RP20" s="7"/>
      <c r="RQ20" s="7"/>
      <c r="RR20" s="7"/>
      <c r="RS20" s="7"/>
      <c r="RT20" s="7"/>
      <c r="RU20" s="7"/>
      <c r="RV20" s="7"/>
      <c r="RW20" s="7"/>
      <c r="RX20" s="7"/>
      <c r="RY20" s="7"/>
      <c r="RZ20" s="7"/>
      <c r="SA20" s="7"/>
      <c r="SB20" s="7"/>
      <c r="SC20" s="7"/>
      <c r="SD20" s="7"/>
      <c r="SE20" s="7"/>
      <c r="SF20" s="7"/>
      <c r="SG20" s="7"/>
      <c r="SH20" s="7"/>
      <c r="SI20" s="7"/>
      <c r="SJ20" s="7"/>
      <c r="SK20" s="7"/>
      <c r="SL20" s="7"/>
      <c r="SM20" s="7"/>
      <c r="SN20" s="7"/>
      <c r="SO20" s="7"/>
      <c r="SP20" s="7"/>
      <c r="SQ20" s="7"/>
      <c r="SR20" s="7"/>
      <c r="SS20" s="7"/>
      <c r="ST20" s="7"/>
      <c r="SU20" s="7"/>
      <c r="SV20" s="7"/>
      <c r="SW20" s="7"/>
      <c r="SX20" s="7"/>
      <c r="SY20" s="7"/>
      <c r="SZ20" s="7"/>
      <c r="TA20" s="7"/>
      <c r="TB20" s="7"/>
      <c r="TC20" s="7"/>
      <c r="TD20" s="7"/>
      <c r="TE20" s="7"/>
      <c r="TF20" s="7"/>
      <c r="TG20" s="7"/>
      <c r="TH20" s="7"/>
      <c r="TI20" s="7"/>
      <c r="TJ20" s="7"/>
      <c r="TK20" s="7"/>
      <c r="TL20" s="7"/>
      <c r="TM20" s="7"/>
      <c r="TN20" s="7"/>
      <c r="TO20" s="7"/>
      <c r="TP20" s="7"/>
      <c r="TQ20" s="7"/>
      <c r="TR20" s="7"/>
      <c r="TS20" s="7"/>
      <c r="TT20" s="7"/>
      <c r="TU20" s="7"/>
      <c r="TV20" s="7"/>
      <c r="TW20" s="7"/>
      <c r="TX20" s="7"/>
      <c r="TY20" s="7"/>
      <c r="TZ20" s="7"/>
      <c r="UA20" s="7"/>
      <c r="UB20" s="7"/>
      <c r="UC20" s="7"/>
      <c r="UD20" s="7"/>
      <c r="UE20" s="7"/>
      <c r="UF20" s="7"/>
      <c r="UG20" s="7"/>
      <c r="UH20" s="7"/>
      <c r="UI20" s="7"/>
      <c r="UJ20" s="7"/>
      <c r="UK20" s="7"/>
      <c r="UL20" s="7"/>
      <c r="UM20" s="7"/>
      <c r="UN20" s="7"/>
      <c r="UO20" s="7"/>
      <c r="UP20" s="7"/>
      <c r="UQ20" s="7"/>
      <c r="UR20" s="7"/>
      <c r="US20" s="7"/>
      <c r="UT20" s="7"/>
      <c r="UU20" s="7"/>
      <c r="UV20" s="7"/>
      <c r="UW20" s="7"/>
      <c r="UX20" s="7"/>
      <c r="UY20" s="7"/>
      <c r="UZ20" s="7"/>
      <c r="VA20" s="7"/>
      <c r="VB20" s="7"/>
      <c r="VC20" s="7"/>
      <c r="VD20" s="7"/>
      <c r="VE20" s="7"/>
      <c r="VF20" s="7"/>
      <c r="VG20" s="7"/>
      <c r="VH20" s="7"/>
      <c r="VI20" s="7"/>
      <c r="VJ20" s="7"/>
      <c r="VK20" s="7"/>
      <c r="VL20" s="7"/>
      <c r="VM20" s="7"/>
      <c r="VN20" s="7"/>
      <c r="VO20" s="7"/>
      <c r="VP20" s="7"/>
      <c r="VQ20" s="7"/>
      <c r="VR20" s="7"/>
      <c r="VS20" s="7"/>
      <c r="VT20" s="7"/>
      <c r="VU20" s="7"/>
      <c r="VV20" s="7"/>
      <c r="VW20" s="7"/>
      <c r="VX20" s="7"/>
      <c r="VY20" s="7"/>
      <c r="VZ20" s="7"/>
      <c r="WA20" s="7"/>
      <c r="WB20" s="7"/>
      <c r="WC20" s="7"/>
      <c r="WD20" s="7"/>
      <c r="WE20" s="7"/>
      <c r="WF20" s="7"/>
      <c r="WG20" s="7"/>
      <c r="WH20" s="7"/>
      <c r="WI20" s="7"/>
      <c r="WJ20" s="7"/>
      <c r="WK20" s="7"/>
      <c r="WL20" s="7"/>
      <c r="WM20" s="7"/>
      <c r="WN20" s="7"/>
      <c r="WO20" s="7"/>
      <c r="WP20" s="7"/>
      <c r="WQ20" s="7"/>
      <c r="WR20" s="7"/>
      <c r="WS20" s="7"/>
      <c r="WT20" s="7"/>
      <c r="WU20" s="7"/>
      <c r="WV20" s="7"/>
      <c r="WW20" s="7"/>
      <c r="WX20" s="7"/>
      <c r="WY20" s="7"/>
      <c r="WZ20" s="7"/>
      <c r="XA20" s="7"/>
      <c r="XB20" s="7"/>
      <c r="XC20" s="7"/>
      <c r="XD20" s="7"/>
      <c r="XE20" s="7"/>
      <c r="XF20" s="7"/>
      <c r="XG20" s="7"/>
      <c r="XH20" s="7"/>
      <c r="XI20" s="7"/>
      <c r="XJ20" s="7"/>
      <c r="XK20" s="7"/>
      <c r="XL20" s="7"/>
      <c r="XM20" s="7"/>
      <c r="XN20" s="7"/>
      <c r="XO20" s="7"/>
      <c r="XP20" s="7"/>
      <c r="XQ20" s="7"/>
      <c r="XR20" s="7"/>
      <c r="XS20" s="7"/>
      <c r="XT20" s="7"/>
      <c r="XU20" s="7"/>
      <c r="XV20" s="7"/>
      <c r="XW20" s="7"/>
      <c r="XX20" s="7"/>
      <c r="XY20" s="7"/>
      <c r="XZ20" s="7"/>
      <c r="YA20" s="7"/>
      <c r="YB20" s="7"/>
      <c r="YC20" s="7"/>
      <c r="YD20" s="7"/>
      <c r="YE20" s="7"/>
      <c r="YF20" s="7"/>
      <c r="YG20" s="7"/>
      <c r="YH20" s="7"/>
      <c r="YI20" s="7"/>
      <c r="YJ20" s="7"/>
      <c r="YK20" s="7"/>
      <c r="YL20" s="7"/>
      <c r="YM20" s="7"/>
      <c r="YN20" s="7"/>
      <c r="YO20" s="7"/>
      <c r="YP20" s="7"/>
      <c r="YQ20" s="7"/>
      <c r="YR20" s="7"/>
      <c r="YS20" s="7"/>
      <c r="YT20" s="7"/>
      <c r="YU20" s="7"/>
      <c r="YV20" s="7"/>
      <c r="YW20" s="7"/>
      <c r="YX20" s="7"/>
      <c r="YY20" s="7"/>
      <c r="YZ20" s="7"/>
      <c r="ZA20" s="7"/>
      <c r="ZB20" s="7"/>
      <c r="ZC20" s="7"/>
      <c r="ZD20" s="7"/>
      <c r="ZE20" s="7"/>
      <c r="ZF20" s="7"/>
      <c r="ZG20" s="7"/>
      <c r="ZH20" s="7"/>
      <c r="ZI20" s="7"/>
      <c r="ZJ20" s="7"/>
      <c r="ZK20" s="7"/>
      <c r="ZL20" s="7"/>
      <c r="ZM20" s="7"/>
      <c r="ZN20" s="7"/>
      <c r="ZO20" s="7"/>
      <c r="ZP20" s="7"/>
      <c r="ZQ20" s="7"/>
      <c r="ZR20" s="7"/>
      <c r="ZS20" s="7"/>
      <c r="ZT20" s="7"/>
      <c r="ZU20" s="7"/>
      <c r="ZV20" s="7"/>
      <c r="ZW20" s="7"/>
      <c r="ZX20" s="7"/>
      <c r="ZY20" s="7"/>
      <c r="ZZ20" s="7"/>
      <c r="AAA20" s="7"/>
      <c r="AAB20" s="7"/>
      <c r="AAC20" s="7"/>
      <c r="AAD20" s="7"/>
      <c r="AAE20" s="7"/>
      <c r="AAF20" s="7"/>
      <c r="AAG20" s="7"/>
      <c r="AAH20" s="7"/>
      <c r="AAI20" s="7"/>
      <c r="AAJ20" s="7"/>
      <c r="AAK20" s="7"/>
      <c r="AAL20" s="7"/>
      <c r="AAM20" s="7"/>
      <c r="AAN20" s="7"/>
      <c r="AAO20" s="7"/>
      <c r="AAP20" s="7"/>
      <c r="AAQ20" s="7"/>
      <c r="AAR20" s="7"/>
      <c r="AAS20" s="7"/>
      <c r="AAT20" s="7"/>
      <c r="AAU20" s="7"/>
      <c r="AAV20" s="7"/>
      <c r="AAW20" s="7"/>
      <c r="AAX20" s="7"/>
      <c r="AAY20" s="7"/>
      <c r="AAZ20" s="7"/>
      <c r="ABA20" s="7"/>
      <c r="ABB20" s="7"/>
      <c r="ABC20" s="7"/>
      <c r="ABD20" s="7"/>
      <c r="ABE20" s="7"/>
      <c r="ABF20" s="7"/>
      <c r="ABG20" s="7"/>
      <c r="ABH20" s="7"/>
      <c r="ABI20" s="7"/>
      <c r="ABJ20" s="7"/>
      <c r="ABK20" s="7"/>
      <c r="ABL20" s="7"/>
      <c r="ABM20" s="7"/>
      <c r="ABN20" s="7"/>
      <c r="ABO20" s="7"/>
      <c r="ABP20" s="7"/>
      <c r="ABQ20" s="7"/>
      <c r="ABR20" s="7"/>
      <c r="ABS20" s="7"/>
      <c r="ABT20" s="7"/>
      <c r="ABU20" s="7"/>
      <c r="ABV20" s="7"/>
      <c r="ABW20" s="7"/>
      <c r="ABX20" s="7"/>
      <c r="ABY20" s="7"/>
      <c r="ABZ20" s="7"/>
      <c r="ACA20" s="7"/>
      <c r="ACB20" s="7"/>
      <c r="ACC20" s="7"/>
      <c r="ACD20" s="7"/>
      <c r="ACE20" s="7"/>
      <c r="ACF20" s="7"/>
      <c r="ACG20" s="7"/>
      <c r="ACH20" s="7"/>
      <c r="ACI20" s="7"/>
      <c r="ACJ20" s="7"/>
      <c r="ACK20" s="7"/>
      <c r="ACL20" s="7"/>
      <c r="ACM20" s="7"/>
      <c r="ACN20" s="7"/>
      <c r="ACO20" s="7"/>
      <c r="ACP20" s="7"/>
      <c r="ACQ20" s="7"/>
      <c r="ACR20" s="7"/>
      <c r="ACS20" s="7"/>
      <c r="ACT20" s="7"/>
      <c r="ACU20" s="7"/>
      <c r="ACV20" s="7"/>
      <c r="ACW20" s="7"/>
      <c r="ACX20" s="7"/>
      <c r="ACY20" s="7"/>
      <c r="ACZ20" s="7"/>
      <c r="ADA20" s="7"/>
      <c r="ADB20" s="7"/>
      <c r="ADC20" s="7"/>
      <c r="ADD20" s="7"/>
      <c r="ADE20" s="7"/>
      <c r="ADF20" s="7"/>
      <c r="ADG20" s="7"/>
      <c r="ADH20" s="7"/>
      <c r="ADI20" s="7"/>
      <c r="ADJ20" s="7"/>
      <c r="ADK20" s="7"/>
      <c r="ADL20" s="7"/>
      <c r="ADM20" s="7"/>
      <c r="ADN20" s="7"/>
      <c r="ADO20" s="7"/>
      <c r="ADP20" s="7"/>
      <c r="ADQ20" s="7"/>
      <c r="ADR20" s="7"/>
      <c r="ADS20" s="7"/>
      <c r="ADT20" s="7"/>
      <c r="ADU20" s="7"/>
      <c r="ADV20" s="7"/>
      <c r="ADW20" s="7"/>
      <c r="ADX20" s="7"/>
      <c r="ADY20" s="7"/>
      <c r="ADZ20" s="7"/>
      <c r="AEA20" s="7"/>
      <c r="AEB20" s="7"/>
      <c r="AEC20" s="7"/>
      <c r="AED20" s="7"/>
      <c r="AEE20" s="7"/>
      <c r="AEF20" s="7"/>
      <c r="AEG20" s="7"/>
      <c r="AEH20" s="7"/>
      <c r="AEI20" s="7"/>
      <c r="AEJ20" s="7"/>
      <c r="AEK20" s="7"/>
      <c r="AEL20" s="7"/>
      <c r="AEM20" s="7"/>
      <c r="AEN20" s="7"/>
      <c r="AEO20" s="7"/>
      <c r="AEP20" s="7"/>
      <c r="AEQ20" s="7"/>
      <c r="AER20" s="7"/>
      <c r="AES20" s="7"/>
      <c r="AET20" s="7"/>
      <c r="AEU20" s="7"/>
      <c r="AEV20" s="7"/>
      <c r="AEW20" s="7"/>
      <c r="AEX20" s="7"/>
      <c r="AEY20" s="7"/>
      <c r="AEZ20" s="7"/>
      <c r="AFA20" s="7"/>
      <c r="AFB20" s="7"/>
      <c r="AFC20" s="7"/>
      <c r="AFD20" s="7"/>
      <c r="AFE20" s="7"/>
      <c r="AFF20" s="7"/>
      <c r="AFG20" s="7"/>
      <c r="AFH20" s="7"/>
      <c r="AFI20" s="7"/>
      <c r="AFJ20" s="7"/>
      <c r="AFK20" s="7"/>
      <c r="AFL20" s="7"/>
      <c r="AFM20" s="7"/>
      <c r="AFN20" s="7"/>
      <c r="AFO20" s="7"/>
      <c r="AFP20" s="7"/>
      <c r="AFQ20" s="7"/>
      <c r="AFR20" s="7"/>
      <c r="AFS20" s="7"/>
      <c r="AFT20" s="7"/>
      <c r="AFU20" s="7"/>
      <c r="AFV20" s="7"/>
      <c r="AFW20" s="7"/>
      <c r="AFX20" s="7"/>
      <c r="AFY20" s="7"/>
      <c r="AFZ20" s="7"/>
      <c r="AGA20" s="7"/>
      <c r="AGB20" s="7"/>
      <c r="AGC20" s="7"/>
      <c r="AGD20" s="7"/>
      <c r="AGE20" s="7"/>
      <c r="AGF20" s="7"/>
      <c r="AGG20" s="7"/>
      <c r="AGH20" s="7"/>
      <c r="AGI20" s="7"/>
      <c r="AGJ20" s="7"/>
      <c r="AGK20" s="7"/>
      <c r="AGL20" s="7"/>
      <c r="AGM20" s="7"/>
      <c r="AGN20" s="7"/>
      <c r="AGO20" s="7"/>
      <c r="AGP20" s="7"/>
      <c r="AGQ20" s="7"/>
      <c r="AGR20" s="7"/>
      <c r="AGS20" s="7"/>
      <c r="AGT20" s="7"/>
      <c r="AGU20" s="7"/>
      <c r="AGV20" s="7"/>
      <c r="AGW20" s="7"/>
      <c r="AGX20" s="7"/>
      <c r="AGY20" s="7"/>
      <c r="AGZ20" s="7"/>
      <c r="AHA20" s="7"/>
      <c r="AHB20" s="7"/>
      <c r="AHC20" s="7"/>
      <c r="AHD20" s="7"/>
      <c r="AHE20" s="7"/>
      <c r="AHF20" s="7"/>
      <c r="AHG20" s="7"/>
      <c r="AHH20" s="7"/>
      <c r="AHI20" s="7"/>
      <c r="AHJ20" s="7"/>
      <c r="AHK20" s="7"/>
      <c r="AHL20" s="7"/>
      <c r="AHM20" s="7"/>
      <c r="AHN20" s="7"/>
      <c r="AHO20" s="7"/>
      <c r="AHP20" s="7"/>
      <c r="AHQ20" s="7"/>
      <c r="AHR20" s="7"/>
      <c r="AHS20" s="7"/>
      <c r="AHT20" s="7"/>
      <c r="AHU20" s="7"/>
      <c r="AHV20" s="7"/>
      <c r="AHW20" s="7"/>
      <c r="AHX20" s="7"/>
      <c r="AHY20" s="7"/>
      <c r="AHZ20" s="7"/>
      <c r="AIA20" s="7"/>
      <c r="AIB20" s="7"/>
      <c r="AIC20" s="7"/>
      <c r="AID20" s="7"/>
      <c r="AIE20" s="7"/>
      <c r="AIF20" s="7"/>
      <c r="AIG20" s="7"/>
      <c r="AIH20" s="7"/>
      <c r="AII20" s="7"/>
      <c r="AIJ20" s="7"/>
      <c r="AIK20" s="7"/>
      <c r="AIL20" s="7"/>
      <c r="AIM20" s="7"/>
      <c r="AIN20" s="7"/>
      <c r="AIO20" s="7"/>
      <c r="AIP20" s="7"/>
      <c r="AIQ20" s="7"/>
      <c r="AIR20" s="7"/>
      <c r="AIS20" s="7"/>
      <c r="AIT20" s="7"/>
      <c r="AIU20" s="7"/>
      <c r="AIV20" s="7"/>
      <c r="AIW20" s="7"/>
      <c r="AIX20" s="7"/>
      <c r="AIY20" s="7"/>
      <c r="AIZ20" s="7"/>
      <c r="AJA20" s="7"/>
      <c r="AJB20" s="7"/>
      <c r="AJC20" s="7"/>
      <c r="AJD20" s="7"/>
      <c r="AJE20" s="7"/>
      <c r="AJF20" s="7"/>
      <c r="AJG20" s="7"/>
      <c r="AJH20" s="7"/>
      <c r="AJI20" s="7"/>
      <c r="AJJ20" s="7"/>
      <c r="AJK20" s="7"/>
      <c r="AJL20" s="7"/>
      <c r="AJM20" s="7"/>
      <c r="AJN20" s="7"/>
      <c r="AJO20" s="7"/>
      <c r="AJP20" s="7"/>
      <c r="AJQ20" s="7"/>
      <c r="AJR20" s="7"/>
      <c r="AJS20" s="7"/>
      <c r="AJT20" s="7"/>
      <c r="AJU20" s="7"/>
      <c r="AJV20" s="7"/>
      <c r="AJW20" s="7"/>
      <c r="AJX20" s="7"/>
      <c r="AJY20" s="7"/>
      <c r="AJZ20" s="7"/>
      <c r="AKA20" s="7"/>
      <c r="AKB20" s="7"/>
      <c r="AKC20" s="7"/>
      <c r="AKD20" s="7"/>
      <c r="AKE20" s="7"/>
      <c r="AKF20" s="7"/>
      <c r="AKG20" s="7"/>
      <c r="AKH20" s="7"/>
      <c r="AKI20" s="7"/>
      <c r="AKJ20" s="7"/>
      <c r="AKK20" s="7"/>
      <c r="AKL20" s="7"/>
      <c r="AKM20" s="7"/>
      <c r="AKN20" s="7"/>
      <c r="AKO20" s="7"/>
      <c r="AKP20" s="7"/>
      <c r="AKQ20" s="7"/>
      <c r="AKR20" s="7"/>
      <c r="AKS20" s="7"/>
      <c r="AKT20" s="7"/>
      <c r="AKU20" s="7"/>
      <c r="AKV20" s="7"/>
      <c r="AKW20" s="7"/>
      <c r="AKX20" s="7"/>
      <c r="AKY20" s="7"/>
      <c r="AKZ20" s="7"/>
      <c r="ALA20" s="7"/>
      <c r="ALB20" s="7"/>
      <c r="ALC20" s="7"/>
      <c r="ALD20" s="7"/>
      <c r="ALE20" s="7"/>
      <c r="ALF20" s="7"/>
      <c r="ALG20" s="7"/>
      <c r="ALH20" s="7"/>
      <c r="ALI20" s="7"/>
      <c r="ALJ20" s="7"/>
      <c r="ALK20" s="7"/>
      <c r="ALL20" s="7"/>
      <c r="ALM20" s="7"/>
      <c r="ALN20" s="7"/>
      <c r="ALO20" s="7"/>
      <c r="ALP20" s="7"/>
      <c r="ALQ20" s="7"/>
      <c r="ALR20" s="7"/>
      <c r="ALS20" s="7"/>
      <c r="ALT20" s="7"/>
      <c r="ALU20" s="7"/>
      <c r="ALV20" s="7"/>
      <c r="ALW20" s="7"/>
      <c r="ALX20" s="7"/>
      <c r="ALY20" s="7"/>
      <c r="ALZ20" s="7"/>
      <c r="AMA20" s="7"/>
      <c r="AMB20" s="7"/>
      <c r="AMC20" s="7"/>
      <c r="AMD20" s="7"/>
      <c r="AME20" s="7"/>
      <c r="AMF20" s="7"/>
      <c r="AMG20" s="7"/>
      <c r="AMH20" s="7"/>
      <c r="AMI20" s="7"/>
      <c r="AMJ20" s="7"/>
      <c r="AMK20" s="7"/>
      <c r="AML20" s="7"/>
      <c r="AMM20" s="7"/>
      <c r="AMN20" s="7"/>
      <c r="AMO20" s="7"/>
      <c r="AMP20" s="7"/>
      <c r="AMQ20" s="7"/>
      <c r="AMR20" s="7"/>
      <c r="AMS20" s="7"/>
      <c r="AMT20" s="7"/>
      <c r="AMU20" s="7"/>
      <c r="AMV20" s="7"/>
      <c r="AMW20" s="7"/>
      <c r="AMX20" s="7"/>
      <c r="AMY20" s="7"/>
      <c r="AMZ20" s="7"/>
      <c r="ANA20" s="7"/>
      <c r="ANB20" s="7"/>
      <c r="ANC20" s="7"/>
      <c r="AND20" s="7"/>
      <c r="ANE20" s="7"/>
      <c r="ANF20" s="7"/>
      <c r="ANG20" s="7"/>
      <c r="ANH20" s="7"/>
      <c r="ANI20" s="7"/>
      <c r="ANJ20" s="7"/>
      <c r="ANK20" s="7"/>
      <c r="ANL20" s="7"/>
      <c r="ANM20" s="7"/>
      <c r="ANN20" s="7"/>
      <c r="ANO20" s="7"/>
      <c r="ANP20" s="7"/>
      <c r="ANQ20" s="7"/>
      <c r="ANR20" s="7"/>
      <c r="ANS20" s="7"/>
      <c r="ANT20" s="7"/>
      <c r="ANU20" s="7"/>
      <c r="ANV20" s="7"/>
      <c r="ANW20" s="7"/>
      <c r="ANX20" s="7"/>
      <c r="ANY20" s="7"/>
      <c r="ANZ20" s="7"/>
      <c r="AOA20" s="7"/>
      <c r="AOB20" s="7"/>
      <c r="AOC20" s="7"/>
      <c r="AOD20" s="7"/>
      <c r="AOE20" s="7"/>
      <c r="AOF20" s="7"/>
      <c r="AOG20" s="7"/>
      <c r="AOH20" s="7"/>
      <c r="AOI20" s="7"/>
      <c r="AOJ20" s="7"/>
      <c r="AOK20" s="7"/>
      <c r="AOL20" s="7"/>
      <c r="AOM20" s="7"/>
      <c r="AON20" s="7"/>
      <c r="AOO20" s="7"/>
      <c r="AOP20" s="7"/>
      <c r="AOQ20" s="7"/>
      <c r="AOR20" s="7"/>
      <c r="AOS20" s="7"/>
      <c r="AOT20" s="7"/>
      <c r="AOU20" s="7"/>
      <c r="AOV20" s="7"/>
      <c r="AOW20" s="7"/>
      <c r="AOX20" s="7"/>
      <c r="AOY20" s="7"/>
      <c r="AOZ20" s="7"/>
      <c r="APA20" s="7"/>
      <c r="APB20" s="7"/>
      <c r="APC20" s="7"/>
      <c r="APD20" s="7"/>
      <c r="APE20" s="7"/>
      <c r="APF20" s="7"/>
      <c r="APG20" s="7"/>
      <c r="APH20" s="7"/>
      <c r="API20" s="7"/>
      <c r="APJ20" s="7"/>
      <c r="APK20" s="7"/>
      <c r="APL20" s="7"/>
      <c r="APM20" s="7"/>
      <c r="APN20" s="7"/>
      <c r="APO20" s="7"/>
      <c r="APP20" s="7"/>
      <c r="APQ20" s="7"/>
      <c r="APR20" s="7"/>
      <c r="APS20" s="7"/>
      <c r="APT20" s="7"/>
      <c r="APU20" s="7"/>
      <c r="APV20" s="7"/>
      <c r="APW20" s="7"/>
      <c r="APX20" s="7"/>
      <c r="APY20" s="7"/>
      <c r="APZ20" s="7"/>
      <c r="AQA20" s="7"/>
      <c r="AQB20" s="7"/>
      <c r="AQC20" s="7"/>
      <c r="AQD20" s="7"/>
      <c r="AQE20" s="7"/>
      <c r="AQF20" s="7"/>
      <c r="AQG20" s="7"/>
      <c r="AQH20" s="7"/>
      <c r="AQI20" s="7"/>
      <c r="AQJ20" s="7"/>
      <c r="AQK20" s="7"/>
      <c r="AQL20" s="7"/>
      <c r="AQM20" s="7"/>
      <c r="AQN20" s="7"/>
      <c r="AQO20" s="7"/>
      <c r="AQP20" s="7"/>
      <c r="AQQ20" s="7"/>
      <c r="AQR20" s="7"/>
      <c r="AQS20" s="7"/>
      <c r="AQT20" s="7"/>
      <c r="AQU20" s="7"/>
      <c r="AQV20" s="7"/>
      <c r="AQW20" s="7"/>
      <c r="AQX20" s="7"/>
      <c r="AQY20" s="7"/>
      <c r="AQZ20" s="7"/>
      <c r="ARA20" s="7"/>
      <c r="ARB20" s="7"/>
      <c r="ARC20" s="7"/>
      <c r="ARD20" s="7"/>
      <c r="ARE20" s="7"/>
      <c r="ARF20" s="7"/>
      <c r="ARG20" s="7"/>
      <c r="ARH20" s="7"/>
      <c r="ARI20" s="7"/>
      <c r="ARJ20" s="7"/>
      <c r="ARK20" s="7"/>
      <c r="ARL20" s="7"/>
      <c r="ARM20" s="7"/>
      <c r="ARN20" s="7"/>
      <c r="ARO20" s="7"/>
      <c r="ARP20" s="7"/>
      <c r="ARQ20" s="7"/>
      <c r="ARR20" s="7"/>
      <c r="ARS20" s="7"/>
      <c r="ART20" s="7"/>
      <c r="ARU20" s="7"/>
      <c r="ARV20" s="7"/>
      <c r="ARW20" s="7"/>
      <c r="ARX20" s="7"/>
      <c r="ARY20" s="7"/>
      <c r="ARZ20" s="7"/>
      <c r="ASA20" s="7"/>
      <c r="ASB20" s="7"/>
      <c r="ASC20" s="7"/>
      <c r="ASD20" s="7"/>
      <c r="ASE20" s="7"/>
      <c r="ASF20" s="7"/>
      <c r="ASG20" s="7"/>
      <c r="ASH20" s="7"/>
      <c r="ASI20" s="7"/>
      <c r="ASJ20" s="7"/>
      <c r="ASK20" s="7"/>
      <c r="ASL20" s="7"/>
      <c r="ASM20" s="7"/>
      <c r="ASN20" s="7"/>
      <c r="ASO20" s="7"/>
      <c r="ASP20" s="7"/>
      <c r="ASQ20" s="7"/>
      <c r="ASR20" s="7"/>
      <c r="ASS20" s="7"/>
      <c r="AST20" s="7"/>
      <c r="ASU20" s="7"/>
      <c r="ASV20" s="7"/>
      <c r="ASW20" s="7"/>
      <c r="ASX20" s="7"/>
      <c r="ASY20" s="7"/>
      <c r="ASZ20" s="7"/>
      <c r="ATA20" s="7"/>
      <c r="ATB20" s="7"/>
      <c r="ATC20" s="7"/>
      <c r="ATD20" s="7"/>
      <c r="ATE20" s="7"/>
      <c r="ATF20" s="7"/>
      <c r="ATG20" s="7"/>
      <c r="ATH20" s="7"/>
      <c r="ATI20" s="7"/>
      <c r="ATJ20" s="7"/>
      <c r="ATK20" s="7"/>
      <c r="ATL20" s="7"/>
      <c r="ATM20" s="7"/>
      <c r="ATN20" s="7"/>
      <c r="ATO20" s="7"/>
      <c r="ATP20" s="7"/>
      <c r="ATQ20" s="7"/>
      <c r="ATR20" s="7"/>
      <c r="ATS20" s="7"/>
      <c r="ATT20" s="7"/>
      <c r="ATU20" s="7"/>
      <c r="ATV20" s="7"/>
      <c r="ATW20" s="7"/>
      <c r="ATX20" s="7"/>
      <c r="ATY20" s="7"/>
      <c r="ATZ20" s="7"/>
      <c r="AUA20" s="7"/>
      <c r="AUB20" s="7"/>
      <c r="AUC20" s="7"/>
      <c r="AUD20" s="7"/>
      <c r="AUE20" s="7"/>
      <c r="AUF20" s="7"/>
      <c r="AUG20" s="7"/>
      <c r="AUH20" s="7"/>
      <c r="AUI20" s="7"/>
      <c r="AUJ20" s="7"/>
      <c r="AUK20" s="7"/>
      <c r="AUL20" s="7"/>
      <c r="AUM20" s="7"/>
      <c r="AUN20" s="7"/>
      <c r="AUO20" s="7"/>
      <c r="AUP20" s="7"/>
      <c r="AUQ20" s="7"/>
      <c r="AUR20" s="7"/>
      <c r="AUS20" s="7"/>
      <c r="AUT20" s="7"/>
      <c r="AUU20" s="7"/>
      <c r="AUV20" s="7"/>
      <c r="AUW20" s="7"/>
      <c r="AUX20" s="7"/>
      <c r="AUY20" s="7"/>
      <c r="AUZ20" s="7"/>
      <c r="AVA20" s="7"/>
      <c r="AVB20" s="7"/>
      <c r="AVC20" s="7"/>
      <c r="AVD20" s="7"/>
      <c r="AVE20" s="7"/>
      <c r="AVF20" s="7"/>
      <c r="AVG20" s="7"/>
      <c r="AVH20" s="7"/>
      <c r="AVI20" s="7"/>
      <c r="AVJ20" s="7"/>
      <c r="AVK20" s="7"/>
      <c r="AVL20" s="7"/>
      <c r="AVM20" s="7"/>
      <c r="AVN20" s="7"/>
      <c r="AVO20" s="7"/>
      <c r="AVP20" s="7"/>
      <c r="AVQ20" s="7"/>
      <c r="AVR20" s="7"/>
      <c r="AVS20" s="7"/>
      <c r="AVT20" s="7"/>
      <c r="AVU20" s="7"/>
      <c r="AVV20" s="7"/>
      <c r="AVW20" s="7"/>
      <c r="AVX20" s="7"/>
      <c r="AVY20" s="7"/>
      <c r="AVZ20" s="7"/>
      <c r="AWA20" s="7"/>
      <c r="AWB20" s="7"/>
      <c r="AWC20" s="7"/>
      <c r="AWD20" s="7"/>
      <c r="AWE20" s="7"/>
      <c r="AWF20" s="7"/>
      <c r="AWG20" s="7"/>
      <c r="AWH20" s="7"/>
      <c r="AWI20" s="7"/>
      <c r="AWJ20" s="7"/>
      <c r="AWK20" s="7"/>
      <c r="AWL20" s="7"/>
      <c r="AWM20" s="7"/>
      <c r="AWN20" s="7"/>
      <c r="AWO20" s="7"/>
      <c r="AWP20" s="7"/>
      <c r="AWQ20" s="7"/>
      <c r="AWR20" s="7"/>
      <c r="AWS20" s="7"/>
      <c r="AWT20" s="7"/>
      <c r="AWU20" s="7"/>
      <c r="AWV20" s="7"/>
      <c r="AWW20" s="7"/>
      <c r="AWX20" s="7"/>
      <c r="AWY20" s="7"/>
      <c r="AWZ20" s="7"/>
      <c r="AXA20" s="7"/>
      <c r="AXB20" s="7"/>
      <c r="AXC20" s="7"/>
      <c r="AXD20" s="7"/>
      <c r="AXE20" s="7"/>
      <c r="AXF20" s="7"/>
      <c r="AXG20" s="7"/>
      <c r="AXH20" s="7"/>
      <c r="AXI20" s="7"/>
      <c r="AXJ20" s="7"/>
      <c r="AXK20" s="7"/>
      <c r="AXL20" s="7"/>
      <c r="AXM20" s="7"/>
      <c r="AXN20" s="7"/>
      <c r="AXO20" s="7"/>
      <c r="AXP20" s="7"/>
      <c r="AXQ20" s="7"/>
      <c r="AXR20" s="7"/>
      <c r="AXS20" s="7"/>
      <c r="AXT20" s="7"/>
      <c r="AXU20" s="7"/>
      <c r="AXV20" s="7"/>
      <c r="AXW20" s="7"/>
      <c r="AXX20" s="7"/>
      <c r="AXY20" s="7"/>
      <c r="AXZ20" s="7"/>
      <c r="AYA20" s="7"/>
      <c r="AYB20" s="7"/>
      <c r="AYC20" s="7"/>
      <c r="AYD20" s="7"/>
      <c r="AYE20" s="7"/>
      <c r="AYF20" s="7"/>
      <c r="AYG20" s="7"/>
      <c r="AYH20" s="7"/>
      <c r="AYI20" s="7"/>
      <c r="AYJ20" s="7"/>
      <c r="AYK20" s="7"/>
      <c r="AYL20" s="7"/>
      <c r="AYM20" s="7"/>
      <c r="AYN20" s="7"/>
      <c r="AYO20" s="7"/>
      <c r="AYP20" s="7"/>
      <c r="AYQ20" s="7"/>
      <c r="AYR20" s="7"/>
      <c r="AYS20" s="7"/>
      <c r="AYT20" s="7"/>
      <c r="AYU20" s="7"/>
      <c r="AYV20" s="7"/>
      <c r="AYW20" s="7"/>
      <c r="AYX20" s="7"/>
      <c r="AYY20" s="7"/>
      <c r="AYZ20" s="7"/>
      <c r="AZA20" s="7"/>
      <c r="AZB20" s="7"/>
      <c r="AZC20" s="7"/>
      <c r="AZD20" s="7"/>
      <c r="AZE20" s="7"/>
      <c r="AZF20" s="7"/>
      <c r="AZG20" s="7"/>
      <c r="AZH20" s="7"/>
      <c r="AZI20" s="7"/>
      <c r="AZJ20" s="7"/>
      <c r="AZK20" s="7"/>
      <c r="AZL20" s="7"/>
      <c r="AZM20" s="7"/>
      <c r="AZN20" s="7"/>
      <c r="AZO20" s="7"/>
      <c r="AZP20" s="7"/>
      <c r="AZQ20" s="7"/>
      <c r="AZR20" s="7"/>
      <c r="AZS20" s="7"/>
      <c r="AZT20" s="7"/>
      <c r="AZU20" s="7"/>
      <c r="AZV20" s="7"/>
      <c r="AZW20" s="7"/>
      <c r="AZX20" s="7"/>
      <c r="AZY20" s="7"/>
      <c r="AZZ20" s="7"/>
      <c r="BAA20" s="7"/>
      <c r="BAB20" s="7"/>
      <c r="BAC20" s="7"/>
      <c r="BAD20" s="7"/>
      <c r="BAE20" s="7"/>
      <c r="BAF20" s="7"/>
      <c r="BAG20" s="7"/>
      <c r="BAH20" s="7"/>
      <c r="BAI20" s="7"/>
      <c r="BAJ20" s="7"/>
      <c r="BAK20" s="7"/>
      <c r="BAL20" s="7"/>
      <c r="BAM20" s="7"/>
      <c r="BAN20" s="7"/>
      <c r="BAO20" s="7"/>
      <c r="BAP20" s="7"/>
      <c r="BAQ20" s="7"/>
      <c r="BAR20" s="7"/>
      <c r="BAS20" s="7"/>
      <c r="BAT20" s="7"/>
      <c r="BAU20" s="7"/>
      <c r="BAV20" s="7"/>
      <c r="BAW20" s="7"/>
      <c r="BAX20" s="7"/>
      <c r="BAY20" s="7"/>
      <c r="BAZ20" s="7"/>
      <c r="BBA20" s="7"/>
      <c r="BBB20" s="7"/>
      <c r="BBC20" s="7"/>
      <c r="BBD20" s="7"/>
      <c r="BBE20" s="7"/>
      <c r="BBF20" s="7"/>
      <c r="BBG20" s="7"/>
      <c r="BBH20" s="7"/>
      <c r="BBI20" s="7"/>
      <c r="BBJ20" s="7"/>
      <c r="BBK20" s="7"/>
      <c r="BBL20" s="7"/>
      <c r="BBM20" s="7"/>
      <c r="BBN20" s="7"/>
      <c r="BBO20" s="7"/>
      <c r="BBP20" s="7"/>
      <c r="BBQ20" s="7"/>
      <c r="BBR20" s="7"/>
      <c r="BBS20" s="7"/>
      <c r="BBT20" s="7"/>
      <c r="BBU20" s="7"/>
      <c r="BBV20" s="7"/>
      <c r="BBW20" s="7"/>
      <c r="BBX20" s="7"/>
      <c r="BBY20" s="7"/>
      <c r="BBZ20" s="7"/>
      <c r="BCA20" s="7"/>
      <c r="BCB20" s="7"/>
      <c r="BCC20" s="7"/>
      <c r="BCD20" s="7"/>
      <c r="BCE20" s="7"/>
      <c r="BCF20" s="7"/>
      <c r="BCG20" s="7"/>
      <c r="BCH20" s="7"/>
      <c r="BCI20" s="7"/>
      <c r="BCJ20" s="7"/>
      <c r="BCK20" s="7"/>
      <c r="BCL20" s="7"/>
      <c r="BCM20" s="7"/>
      <c r="BCN20" s="7"/>
      <c r="BCO20" s="7"/>
      <c r="BCP20" s="7"/>
      <c r="BCQ20" s="7"/>
      <c r="BCR20" s="7"/>
      <c r="BCS20" s="7"/>
      <c r="BCT20" s="7"/>
      <c r="BCU20" s="7"/>
      <c r="BCV20" s="7"/>
      <c r="BCW20" s="7"/>
      <c r="BCX20" s="7"/>
      <c r="BCY20" s="7"/>
      <c r="BCZ20" s="7"/>
      <c r="BDA20" s="7"/>
      <c r="BDB20" s="7"/>
      <c r="BDC20" s="7"/>
      <c r="BDD20" s="7"/>
      <c r="BDE20" s="7"/>
      <c r="BDF20" s="7"/>
      <c r="BDG20" s="7"/>
      <c r="BDH20" s="7"/>
      <c r="BDI20" s="7"/>
      <c r="BDJ20" s="7"/>
      <c r="BDK20" s="7"/>
      <c r="BDL20" s="7"/>
      <c r="BDM20" s="7"/>
      <c r="BDN20" s="7"/>
      <c r="BDO20" s="7"/>
      <c r="BDP20" s="7"/>
      <c r="BDQ20" s="7"/>
      <c r="BDR20" s="7"/>
      <c r="BDS20" s="7"/>
      <c r="BDT20" s="7"/>
      <c r="BDU20" s="7"/>
      <c r="BDV20" s="7"/>
      <c r="BDW20" s="7"/>
      <c r="BDX20" s="7"/>
      <c r="BDY20" s="7"/>
      <c r="BDZ20" s="7"/>
      <c r="BEA20" s="7"/>
      <c r="BEB20" s="7"/>
      <c r="BEC20" s="7"/>
      <c r="BED20" s="7"/>
      <c r="BEE20" s="7"/>
      <c r="BEF20" s="7"/>
      <c r="BEG20" s="7"/>
      <c r="BEH20" s="7"/>
      <c r="BEI20" s="7"/>
      <c r="BEJ20" s="7"/>
      <c r="BEK20" s="7"/>
      <c r="BEL20" s="7"/>
      <c r="BEM20" s="7"/>
      <c r="BEN20" s="7"/>
      <c r="BEO20" s="7"/>
      <c r="BEP20" s="7"/>
      <c r="BEQ20" s="7"/>
      <c r="BER20" s="7"/>
      <c r="BES20" s="7"/>
      <c r="BET20" s="7"/>
      <c r="BEU20" s="7"/>
      <c r="BEV20" s="7"/>
      <c r="BEW20" s="7"/>
      <c r="BEX20" s="7"/>
      <c r="BEY20" s="7"/>
      <c r="BEZ20" s="7"/>
      <c r="BFA20" s="7"/>
      <c r="BFB20" s="7"/>
      <c r="BFC20" s="7"/>
      <c r="BFD20" s="7"/>
      <c r="BFE20" s="7"/>
      <c r="BFF20" s="7"/>
      <c r="BFG20" s="7"/>
      <c r="BFH20" s="7"/>
      <c r="BFI20" s="7"/>
      <c r="BFJ20" s="7"/>
      <c r="BFK20" s="7"/>
      <c r="BFL20" s="7"/>
      <c r="BFM20" s="7"/>
      <c r="BFN20" s="7"/>
      <c r="BFO20" s="7"/>
      <c r="BFP20" s="7"/>
      <c r="BFQ20" s="7"/>
      <c r="BFR20" s="7"/>
      <c r="BFS20" s="7"/>
      <c r="BFT20" s="7"/>
      <c r="BFU20" s="7"/>
      <c r="BFV20" s="7"/>
      <c r="BFW20" s="7"/>
      <c r="BFX20" s="7"/>
      <c r="BFY20" s="7"/>
      <c r="BFZ20" s="7"/>
      <c r="BGA20" s="7"/>
      <c r="BGB20" s="7"/>
      <c r="BGC20" s="7"/>
      <c r="BGD20" s="7"/>
      <c r="BGE20" s="7"/>
      <c r="BGF20" s="7"/>
      <c r="BGG20" s="7"/>
      <c r="BGH20" s="7"/>
      <c r="BGI20" s="7"/>
      <c r="BGJ20" s="7"/>
      <c r="BGK20" s="7"/>
      <c r="BGL20" s="7"/>
      <c r="BGM20" s="7"/>
      <c r="BGN20" s="7"/>
      <c r="BGO20" s="7"/>
      <c r="BGP20" s="7"/>
      <c r="BGQ20" s="7"/>
      <c r="BGR20" s="7"/>
      <c r="BGS20" s="7"/>
      <c r="BGT20" s="7"/>
      <c r="BGU20" s="7"/>
      <c r="BGV20" s="7"/>
      <c r="BGW20" s="7"/>
      <c r="BGX20" s="7"/>
      <c r="BGY20" s="7"/>
      <c r="BGZ20" s="7"/>
      <c r="BHA20" s="7"/>
      <c r="BHB20" s="7"/>
      <c r="BHC20" s="7"/>
      <c r="BHD20" s="7"/>
      <c r="BHE20" s="7"/>
      <c r="BHF20" s="7"/>
      <c r="BHG20" s="7"/>
      <c r="BHH20" s="7"/>
      <c r="BHI20" s="7"/>
      <c r="BHJ20" s="7"/>
      <c r="BHK20" s="7"/>
      <c r="BHL20" s="7"/>
      <c r="BHM20" s="7"/>
      <c r="BHN20" s="7"/>
      <c r="BHO20" s="7"/>
      <c r="BHP20" s="7"/>
      <c r="BHQ20" s="7"/>
      <c r="BHR20" s="7"/>
      <c r="BHS20" s="7"/>
      <c r="BHT20" s="7"/>
      <c r="BHU20" s="7"/>
      <c r="BHV20" s="7"/>
      <c r="BHW20" s="7"/>
      <c r="BHX20" s="7"/>
      <c r="BHY20" s="7"/>
      <c r="BHZ20" s="7"/>
      <c r="BIA20" s="7"/>
      <c r="BIB20" s="7"/>
      <c r="BIC20" s="7"/>
      <c r="BID20" s="7"/>
      <c r="BIE20" s="7"/>
      <c r="BIF20" s="7"/>
      <c r="BIG20" s="7"/>
      <c r="BIH20" s="7"/>
      <c r="BII20" s="7"/>
      <c r="BIJ20" s="7"/>
      <c r="BIK20" s="7"/>
      <c r="BIL20" s="7"/>
      <c r="BIM20" s="7"/>
      <c r="BIN20" s="7"/>
      <c r="BIO20" s="7"/>
      <c r="BIP20" s="7"/>
      <c r="BIQ20" s="7"/>
      <c r="BIR20" s="7"/>
      <c r="BIS20" s="7"/>
      <c r="BIT20" s="7"/>
      <c r="BIU20" s="7"/>
      <c r="BIV20" s="7"/>
      <c r="BIW20" s="7"/>
      <c r="BIX20" s="7"/>
      <c r="BIY20" s="7"/>
      <c r="BIZ20" s="7"/>
      <c r="BJA20" s="7"/>
      <c r="BJB20" s="7"/>
      <c r="BJC20" s="7"/>
      <c r="BJD20" s="7"/>
      <c r="BJE20" s="7"/>
      <c r="BJF20" s="7"/>
      <c r="BJG20" s="7"/>
      <c r="BJH20" s="7"/>
      <c r="BJI20" s="7"/>
      <c r="BJJ20" s="7"/>
      <c r="BJK20" s="7"/>
      <c r="BJL20" s="7"/>
      <c r="BJM20" s="7"/>
      <c r="BJN20" s="7"/>
      <c r="BJO20" s="7"/>
      <c r="BJP20" s="7"/>
      <c r="BJQ20" s="7"/>
      <c r="BJR20" s="7"/>
      <c r="BJS20" s="7"/>
      <c r="BJT20" s="7"/>
      <c r="BJU20" s="7"/>
      <c r="BJV20" s="7"/>
      <c r="BJW20" s="7"/>
      <c r="BJX20" s="7"/>
      <c r="BJY20" s="7"/>
      <c r="BJZ20" s="7"/>
      <c r="BKA20" s="7"/>
      <c r="BKB20" s="7"/>
      <c r="BKC20" s="7"/>
      <c r="BKD20" s="7"/>
      <c r="BKE20" s="7"/>
      <c r="BKF20" s="7"/>
      <c r="BKG20" s="7"/>
      <c r="BKH20" s="7"/>
      <c r="BKI20" s="7"/>
      <c r="BKJ20" s="7"/>
      <c r="BKK20" s="7"/>
      <c r="BKL20" s="7"/>
      <c r="BKM20" s="7"/>
      <c r="BKN20" s="7"/>
      <c r="BKO20" s="7"/>
      <c r="BKP20" s="7"/>
      <c r="BKQ20" s="7"/>
      <c r="BKR20" s="7"/>
      <c r="BKS20" s="7"/>
      <c r="BKT20" s="7"/>
      <c r="BKU20" s="7"/>
      <c r="BKV20" s="7"/>
      <c r="BKW20" s="7"/>
      <c r="BKX20" s="7"/>
      <c r="BKY20" s="7"/>
      <c r="BKZ20" s="7"/>
      <c r="BLA20" s="7"/>
      <c r="BLB20" s="7"/>
      <c r="BLC20" s="7"/>
      <c r="BLD20" s="7"/>
      <c r="BLE20" s="7"/>
      <c r="BLF20" s="7"/>
      <c r="BLG20" s="7"/>
      <c r="BLH20" s="7"/>
      <c r="BLI20" s="7"/>
      <c r="BLJ20" s="7"/>
      <c r="BLK20" s="7"/>
      <c r="BLL20" s="7"/>
      <c r="BLM20" s="7"/>
      <c r="BLN20" s="7"/>
      <c r="BLO20" s="7"/>
      <c r="BLP20" s="7"/>
      <c r="BLQ20" s="7"/>
      <c r="BLR20" s="7"/>
      <c r="BLS20" s="7"/>
      <c r="BLT20" s="7"/>
      <c r="BLU20" s="7"/>
      <c r="BLV20" s="7"/>
      <c r="BLW20" s="7"/>
      <c r="BLX20" s="7"/>
      <c r="BLY20" s="7"/>
      <c r="BLZ20" s="7"/>
      <c r="BMA20" s="7"/>
      <c r="BMB20" s="7"/>
      <c r="BMC20" s="7"/>
      <c r="BMD20" s="7"/>
      <c r="BME20" s="7"/>
      <c r="BMF20" s="7"/>
      <c r="BMG20" s="7"/>
      <c r="BMH20" s="7"/>
      <c r="BMI20" s="7"/>
      <c r="BMJ20" s="7"/>
      <c r="BMK20" s="7"/>
      <c r="BML20" s="7"/>
      <c r="BMM20" s="7"/>
      <c r="BMN20" s="7"/>
      <c r="BMO20" s="7"/>
      <c r="BMP20" s="7"/>
      <c r="BMQ20" s="7"/>
      <c r="BMR20" s="7"/>
      <c r="BMS20" s="7"/>
      <c r="BMT20" s="7"/>
      <c r="BMU20" s="7"/>
      <c r="BMV20" s="7"/>
      <c r="BMW20" s="7"/>
      <c r="BMX20" s="7"/>
      <c r="BMY20" s="7"/>
      <c r="BMZ20" s="7"/>
      <c r="BNA20" s="7"/>
      <c r="BNB20" s="7"/>
      <c r="BNC20" s="7"/>
      <c r="BND20" s="7"/>
      <c r="BNE20" s="7"/>
      <c r="BNF20" s="7"/>
      <c r="BNG20" s="7"/>
      <c r="BNH20" s="7"/>
      <c r="BNI20" s="7"/>
      <c r="BNJ20" s="7"/>
      <c r="BNK20" s="7"/>
      <c r="BNL20" s="7"/>
      <c r="BNM20" s="7"/>
      <c r="BNN20" s="7"/>
      <c r="BNO20" s="7"/>
      <c r="BNP20" s="7"/>
      <c r="BNQ20" s="7"/>
      <c r="BNR20" s="7"/>
      <c r="BNS20" s="7"/>
      <c r="BNT20" s="7"/>
      <c r="BNU20" s="7"/>
      <c r="BNV20" s="7"/>
      <c r="BNW20" s="7"/>
      <c r="BNX20" s="7"/>
      <c r="BNY20" s="7"/>
      <c r="BNZ20" s="7"/>
      <c r="BOA20" s="7"/>
      <c r="BOB20" s="7"/>
      <c r="BOC20" s="7"/>
      <c r="BOD20" s="7"/>
      <c r="BOE20" s="7"/>
      <c r="BOF20" s="7"/>
      <c r="BOG20" s="7"/>
      <c r="BOH20" s="7"/>
      <c r="BOI20" s="7"/>
      <c r="BOJ20" s="7"/>
      <c r="BOK20" s="7"/>
      <c r="BOL20" s="7"/>
      <c r="BOM20" s="7"/>
      <c r="BON20" s="7"/>
      <c r="BOO20" s="7"/>
      <c r="BOP20" s="7"/>
      <c r="BOQ20" s="7"/>
      <c r="BOR20" s="7"/>
      <c r="BOS20" s="7"/>
      <c r="BOT20" s="7"/>
      <c r="BOU20" s="7"/>
      <c r="BOV20" s="7"/>
      <c r="BOW20" s="7"/>
      <c r="BOX20" s="7"/>
      <c r="BOY20" s="7"/>
      <c r="BOZ20" s="7"/>
      <c r="BPA20" s="7"/>
      <c r="BPB20" s="7"/>
      <c r="BPC20" s="7"/>
      <c r="BPD20" s="7"/>
      <c r="BPE20" s="7"/>
      <c r="BPF20" s="7"/>
      <c r="BPG20" s="7"/>
      <c r="BPH20" s="7"/>
      <c r="BPI20" s="7"/>
      <c r="BPJ20" s="7"/>
      <c r="BPK20" s="7"/>
      <c r="BPL20" s="7"/>
      <c r="BPM20" s="7"/>
      <c r="BPN20" s="7"/>
      <c r="BPO20" s="7"/>
      <c r="BPP20" s="7"/>
      <c r="BPQ20" s="7"/>
      <c r="BPR20" s="7"/>
      <c r="BPS20" s="7"/>
      <c r="BPT20" s="7"/>
      <c r="BPU20" s="7"/>
      <c r="BPV20" s="7"/>
      <c r="BPW20" s="7"/>
      <c r="BPX20" s="7"/>
      <c r="BPY20" s="7"/>
      <c r="BPZ20" s="7"/>
      <c r="BQA20" s="7"/>
      <c r="BQB20" s="7"/>
      <c r="BQC20" s="7"/>
      <c r="BQD20" s="7"/>
      <c r="BQE20" s="7"/>
      <c r="BQF20" s="7"/>
      <c r="BQG20" s="7"/>
      <c r="BQH20" s="7"/>
      <c r="BQI20" s="7"/>
      <c r="BQJ20" s="7"/>
      <c r="BQK20" s="7"/>
      <c r="BQL20" s="7"/>
      <c r="BQM20" s="7"/>
      <c r="BQN20" s="7"/>
      <c r="BQO20" s="7"/>
      <c r="BQP20" s="7"/>
      <c r="BQQ20" s="7"/>
      <c r="BQR20" s="7"/>
      <c r="BQS20" s="7"/>
      <c r="BQT20" s="7"/>
      <c r="BQU20" s="7"/>
      <c r="BQV20" s="7"/>
      <c r="BQW20" s="7"/>
      <c r="BQX20" s="7"/>
      <c r="BQY20" s="7"/>
      <c r="BQZ20" s="7"/>
      <c r="BRA20" s="7"/>
      <c r="BRB20" s="7"/>
      <c r="BRC20" s="7"/>
      <c r="BRD20" s="7"/>
      <c r="BRE20" s="7"/>
      <c r="BRF20" s="7"/>
      <c r="BRG20" s="7"/>
      <c r="BRH20" s="7"/>
      <c r="BRI20" s="7"/>
      <c r="BRJ20" s="7"/>
      <c r="BRK20" s="7"/>
      <c r="BRL20" s="7"/>
      <c r="BRM20" s="7"/>
      <c r="BRN20" s="7"/>
      <c r="BRO20" s="7"/>
      <c r="BRP20" s="7"/>
      <c r="BRQ20" s="7"/>
      <c r="BRR20" s="7"/>
      <c r="BRS20" s="7"/>
      <c r="BRT20" s="7"/>
      <c r="BRU20" s="7"/>
      <c r="BRV20" s="7"/>
      <c r="BRW20" s="7"/>
      <c r="BRX20" s="7"/>
      <c r="BRY20" s="7"/>
      <c r="BRZ20" s="7"/>
      <c r="BSA20" s="7"/>
      <c r="BSB20" s="7"/>
      <c r="BSC20" s="7"/>
      <c r="BSD20" s="7"/>
      <c r="BSE20" s="7"/>
      <c r="BSF20" s="7"/>
      <c r="BSG20" s="7"/>
      <c r="BSH20" s="7"/>
      <c r="BSI20" s="7"/>
      <c r="BSJ20" s="7"/>
      <c r="BSK20" s="7"/>
      <c r="BSL20" s="7"/>
      <c r="BSM20" s="7"/>
      <c r="BSN20" s="7"/>
      <c r="BSO20" s="7"/>
      <c r="BSP20" s="7"/>
      <c r="BSQ20" s="7"/>
      <c r="BSR20" s="7"/>
      <c r="BSS20" s="7"/>
      <c r="BST20" s="7"/>
      <c r="BSU20" s="7"/>
      <c r="BSV20" s="7"/>
      <c r="BSW20" s="7"/>
      <c r="BSX20" s="7"/>
      <c r="BSY20" s="7"/>
      <c r="BSZ20" s="7"/>
      <c r="BTA20" s="7"/>
      <c r="BTB20" s="7"/>
      <c r="BTC20" s="7"/>
      <c r="BTD20" s="7"/>
      <c r="BTE20" s="7"/>
      <c r="BTF20" s="7"/>
      <c r="BTG20" s="7"/>
      <c r="BTH20" s="7"/>
      <c r="BTI20" s="7"/>
      <c r="BTJ20" s="7"/>
      <c r="BTK20" s="7"/>
      <c r="BTL20" s="7"/>
      <c r="BTM20" s="7"/>
      <c r="BTN20" s="7"/>
      <c r="BTO20" s="7"/>
      <c r="BTP20" s="7"/>
      <c r="BTQ20" s="7"/>
      <c r="BTR20" s="7"/>
      <c r="BTS20" s="7"/>
      <c r="BTT20" s="7"/>
      <c r="BTU20" s="7"/>
      <c r="BTV20" s="7"/>
      <c r="BTW20" s="7"/>
      <c r="BTX20" s="7"/>
      <c r="BTY20" s="7"/>
      <c r="BTZ20" s="7"/>
      <c r="BUA20" s="7"/>
      <c r="BUB20" s="7"/>
      <c r="BUC20" s="7"/>
      <c r="BUD20" s="7"/>
      <c r="BUE20" s="7"/>
      <c r="BUF20" s="7"/>
      <c r="BUG20" s="7"/>
      <c r="BUH20" s="7"/>
      <c r="BUI20" s="7"/>
      <c r="BUJ20" s="7"/>
      <c r="BUK20" s="7"/>
      <c r="BUL20" s="7"/>
      <c r="BUM20" s="7"/>
      <c r="BUN20" s="7"/>
      <c r="BUO20" s="7"/>
      <c r="BUP20" s="7"/>
      <c r="BUQ20" s="7"/>
      <c r="BUR20" s="7"/>
      <c r="BUS20" s="7"/>
      <c r="BUT20" s="7"/>
      <c r="BUU20" s="7"/>
      <c r="BUV20" s="7"/>
      <c r="BUW20" s="7"/>
      <c r="BUX20" s="7"/>
      <c r="BUY20" s="7"/>
      <c r="BUZ20" s="7"/>
      <c r="BVA20" s="7"/>
      <c r="BVB20" s="7"/>
      <c r="BVC20" s="7"/>
      <c r="BVD20" s="7"/>
      <c r="BVE20" s="7"/>
      <c r="BVF20" s="7"/>
      <c r="BVG20" s="7"/>
      <c r="BVH20" s="7"/>
      <c r="BVI20" s="7"/>
      <c r="BVJ20" s="7"/>
      <c r="BVK20" s="7"/>
      <c r="BVL20" s="7"/>
      <c r="BVM20" s="7"/>
      <c r="BVN20" s="7"/>
      <c r="BVO20" s="7"/>
      <c r="BVP20" s="7"/>
      <c r="BVQ20" s="7"/>
      <c r="BVR20" s="7"/>
      <c r="BVS20" s="7"/>
      <c r="BVT20" s="7"/>
      <c r="BVU20" s="7"/>
      <c r="BVV20" s="7"/>
      <c r="BVW20" s="7"/>
      <c r="BVX20" s="7"/>
      <c r="BVY20" s="7"/>
      <c r="BVZ20" s="7"/>
      <c r="BWA20" s="7"/>
      <c r="BWB20" s="7"/>
      <c r="BWC20" s="7"/>
      <c r="BWD20" s="7"/>
      <c r="BWE20" s="7"/>
      <c r="BWF20" s="7"/>
      <c r="BWG20" s="7"/>
      <c r="BWH20" s="7"/>
      <c r="BWI20" s="7"/>
      <c r="BWJ20" s="7"/>
      <c r="BWK20" s="7"/>
      <c r="BWL20" s="7"/>
      <c r="BWM20" s="7"/>
      <c r="BWN20" s="7"/>
      <c r="BWO20" s="7"/>
      <c r="BWP20" s="7"/>
      <c r="BWQ20" s="7"/>
      <c r="BWR20" s="7"/>
      <c r="BWS20" s="7"/>
      <c r="BWT20" s="7"/>
      <c r="BWU20" s="7"/>
      <c r="BWV20" s="7"/>
      <c r="BWW20" s="7"/>
      <c r="BWX20" s="7"/>
      <c r="BWY20" s="7"/>
      <c r="BWZ20" s="7"/>
      <c r="BXA20" s="7"/>
      <c r="BXB20" s="7"/>
      <c r="BXC20" s="7"/>
      <c r="BXD20" s="7"/>
      <c r="BXE20" s="7"/>
      <c r="BXF20" s="7"/>
      <c r="BXG20" s="7"/>
      <c r="BXH20" s="7"/>
      <c r="BXI20" s="7"/>
      <c r="BXJ20" s="7"/>
      <c r="BXK20" s="7"/>
      <c r="BXL20" s="7"/>
      <c r="BXM20" s="7"/>
      <c r="BXN20" s="7"/>
      <c r="BXO20" s="7"/>
      <c r="BXP20" s="7"/>
      <c r="BXQ20" s="7"/>
      <c r="BXR20" s="7"/>
      <c r="BXS20" s="7"/>
      <c r="BXT20" s="7"/>
      <c r="BXU20" s="7"/>
      <c r="BXV20" s="7"/>
      <c r="BXW20" s="7"/>
      <c r="BXX20" s="7"/>
      <c r="BXY20" s="7"/>
      <c r="BXZ20" s="7"/>
      <c r="BYA20" s="7"/>
      <c r="BYB20" s="7"/>
      <c r="BYC20" s="7"/>
      <c r="BYD20" s="7"/>
      <c r="BYE20" s="7"/>
      <c r="BYF20" s="7"/>
      <c r="BYG20" s="7"/>
      <c r="BYH20" s="7"/>
      <c r="BYI20" s="7"/>
      <c r="BYJ20" s="7"/>
      <c r="BYK20" s="7"/>
      <c r="BYL20" s="7"/>
      <c r="BYM20" s="7"/>
      <c r="BYN20" s="7"/>
      <c r="BYO20" s="7"/>
      <c r="BYP20" s="7"/>
      <c r="BYQ20" s="7"/>
      <c r="BYR20" s="7"/>
      <c r="BYS20" s="7"/>
      <c r="BYT20" s="7"/>
      <c r="BYU20" s="7"/>
      <c r="BYV20" s="7"/>
      <c r="BYW20" s="7"/>
      <c r="BYX20" s="7"/>
      <c r="BYY20" s="7"/>
      <c r="BYZ20" s="7"/>
      <c r="BZA20" s="7"/>
      <c r="BZB20" s="7"/>
      <c r="BZC20" s="7"/>
      <c r="BZD20" s="7"/>
      <c r="BZE20" s="7"/>
      <c r="BZF20" s="7"/>
      <c r="BZG20" s="7"/>
      <c r="BZH20" s="7"/>
      <c r="BZI20" s="7"/>
      <c r="BZJ20" s="7"/>
      <c r="BZK20" s="7"/>
      <c r="BZL20" s="7"/>
      <c r="BZM20" s="7"/>
      <c r="BZN20" s="7"/>
      <c r="BZO20" s="7"/>
      <c r="BZP20" s="7"/>
      <c r="BZQ20" s="7"/>
      <c r="BZR20" s="7"/>
      <c r="BZS20" s="7"/>
      <c r="BZT20" s="7"/>
      <c r="BZU20" s="7"/>
      <c r="BZV20" s="7"/>
      <c r="BZW20" s="7"/>
      <c r="BZX20" s="7"/>
      <c r="BZY20" s="7"/>
      <c r="BZZ20" s="7"/>
      <c r="CAA20" s="7"/>
      <c r="CAB20" s="7"/>
      <c r="CAC20" s="7"/>
      <c r="CAD20" s="7"/>
      <c r="CAE20" s="7"/>
      <c r="CAF20" s="7"/>
      <c r="CAG20" s="7"/>
      <c r="CAH20" s="7"/>
      <c r="CAI20" s="7"/>
      <c r="CAJ20" s="7"/>
      <c r="CAK20" s="7"/>
      <c r="CAL20" s="7"/>
      <c r="CAM20" s="7"/>
      <c r="CAN20" s="7"/>
      <c r="CAO20" s="7"/>
      <c r="CAP20" s="7"/>
      <c r="CAQ20" s="7"/>
      <c r="CAR20" s="7"/>
      <c r="CAS20" s="7"/>
      <c r="CAT20" s="7"/>
      <c r="CAU20" s="7"/>
      <c r="CAV20" s="7"/>
      <c r="CAW20" s="7"/>
      <c r="CAX20" s="7"/>
      <c r="CAY20" s="7"/>
      <c r="CAZ20" s="7"/>
      <c r="CBA20" s="7"/>
      <c r="CBB20" s="7"/>
      <c r="CBC20" s="7"/>
      <c r="CBD20" s="7"/>
      <c r="CBE20" s="7"/>
      <c r="CBF20" s="7"/>
      <c r="CBG20" s="7"/>
      <c r="CBH20" s="7"/>
      <c r="CBI20" s="7"/>
      <c r="CBJ20" s="7"/>
      <c r="CBK20" s="7"/>
      <c r="CBL20" s="7"/>
      <c r="CBM20" s="7"/>
      <c r="CBN20" s="7"/>
      <c r="CBO20" s="7"/>
      <c r="CBP20" s="7"/>
      <c r="CBQ20" s="7"/>
      <c r="CBR20" s="7"/>
      <c r="CBS20" s="7"/>
      <c r="CBT20" s="7"/>
      <c r="CBU20" s="7"/>
      <c r="CBV20" s="7"/>
      <c r="CBW20" s="7"/>
      <c r="CBX20" s="7"/>
      <c r="CBY20" s="7"/>
      <c r="CBZ20" s="7"/>
      <c r="CCA20" s="7"/>
      <c r="CCB20" s="7"/>
      <c r="CCC20" s="7"/>
      <c r="CCD20" s="7"/>
      <c r="CCE20" s="7"/>
      <c r="CCF20" s="7"/>
      <c r="CCG20" s="7"/>
      <c r="CCH20" s="7"/>
      <c r="CCI20" s="7"/>
      <c r="CCJ20" s="7"/>
      <c r="CCK20" s="7"/>
      <c r="CCL20" s="7"/>
      <c r="CCM20" s="7"/>
      <c r="CCN20" s="7"/>
      <c r="CCO20" s="7"/>
      <c r="CCP20" s="7"/>
      <c r="CCQ20" s="7"/>
      <c r="CCR20" s="7"/>
      <c r="CCS20" s="7"/>
      <c r="CCT20" s="7"/>
      <c r="CCU20" s="7"/>
      <c r="CCV20" s="7"/>
      <c r="CCW20" s="7"/>
      <c r="CCX20" s="7"/>
      <c r="CCY20" s="7"/>
      <c r="CCZ20" s="7"/>
      <c r="CDA20" s="7"/>
      <c r="CDB20" s="7"/>
      <c r="CDC20" s="7"/>
      <c r="CDD20" s="7"/>
      <c r="CDE20" s="7"/>
      <c r="CDF20" s="7"/>
      <c r="CDG20" s="7"/>
      <c r="CDH20" s="7"/>
      <c r="CDI20" s="7"/>
      <c r="CDJ20" s="7"/>
      <c r="CDK20" s="7"/>
      <c r="CDL20" s="7"/>
      <c r="CDM20" s="7"/>
      <c r="CDN20" s="7"/>
      <c r="CDO20" s="7"/>
      <c r="CDP20" s="7"/>
      <c r="CDQ20" s="7"/>
      <c r="CDR20" s="7"/>
      <c r="CDS20" s="7"/>
      <c r="CDT20" s="7"/>
      <c r="CDU20" s="7"/>
      <c r="CDV20" s="7"/>
      <c r="CDW20" s="7"/>
      <c r="CDX20" s="7"/>
      <c r="CDY20" s="7"/>
      <c r="CDZ20" s="7"/>
      <c r="CEA20" s="7"/>
      <c r="CEB20" s="7"/>
      <c r="CEC20" s="7"/>
      <c r="CED20" s="7"/>
      <c r="CEE20" s="7"/>
      <c r="CEF20" s="7"/>
      <c r="CEG20" s="7"/>
      <c r="CEH20" s="7"/>
      <c r="CEI20" s="7"/>
      <c r="CEJ20" s="7"/>
      <c r="CEK20" s="7"/>
      <c r="CEL20" s="7"/>
      <c r="CEM20" s="7"/>
      <c r="CEN20" s="7"/>
      <c r="CEO20" s="7"/>
      <c r="CEP20" s="7"/>
      <c r="CEQ20" s="7"/>
      <c r="CER20" s="7"/>
      <c r="CES20" s="7"/>
      <c r="CET20" s="7"/>
      <c r="CEU20" s="7"/>
      <c r="CEV20" s="7"/>
      <c r="CEW20" s="7"/>
      <c r="CEX20" s="7"/>
      <c r="CEY20" s="7"/>
      <c r="CEZ20" s="7"/>
      <c r="CFA20" s="7"/>
      <c r="CFB20" s="7"/>
      <c r="CFC20" s="7"/>
      <c r="CFD20" s="7"/>
      <c r="CFE20" s="7"/>
      <c r="CFF20" s="7"/>
      <c r="CFG20" s="7"/>
      <c r="CFH20" s="7"/>
      <c r="CFI20" s="7"/>
      <c r="CFJ20" s="7"/>
      <c r="CFK20" s="7"/>
      <c r="CFL20" s="7"/>
      <c r="CFM20" s="7"/>
      <c r="CFN20" s="7"/>
      <c r="CFO20" s="7"/>
      <c r="CFP20" s="7"/>
      <c r="CFQ20" s="7"/>
      <c r="CFR20" s="7"/>
      <c r="CFS20" s="7"/>
      <c r="CFT20" s="7"/>
      <c r="CFU20" s="7"/>
      <c r="CFV20" s="7"/>
      <c r="CFW20" s="7"/>
      <c r="CFX20" s="7"/>
      <c r="CFY20" s="7"/>
      <c r="CFZ20" s="7"/>
      <c r="CGA20" s="7"/>
      <c r="CGB20" s="7"/>
      <c r="CGC20" s="7"/>
      <c r="CGD20" s="7"/>
      <c r="CGE20" s="7"/>
      <c r="CGF20" s="7"/>
      <c r="CGG20" s="7"/>
      <c r="CGH20" s="7"/>
      <c r="CGI20" s="7"/>
      <c r="CGJ20" s="7"/>
      <c r="CGK20" s="7"/>
      <c r="CGL20" s="7"/>
      <c r="CGM20" s="7"/>
      <c r="CGN20" s="7"/>
      <c r="CGO20" s="7"/>
      <c r="CGP20" s="7"/>
      <c r="CGQ20" s="7"/>
      <c r="CGR20" s="7"/>
      <c r="CGS20" s="7"/>
      <c r="CGT20" s="7"/>
      <c r="CGU20" s="7"/>
      <c r="CGV20" s="7"/>
      <c r="CGW20" s="7"/>
      <c r="CGX20" s="7"/>
      <c r="CGY20" s="7"/>
      <c r="CGZ20" s="7"/>
      <c r="CHA20" s="7"/>
      <c r="CHB20" s="7"/>
      <c r="CHC20" s="7"/>
      <c r="CHD20" s="7"/>
      <c r="CHE20" s="7"/>
      <c r="CHF20" s="7"/>
      <c r="CHG20" s="7"/>
      <c r="CHH20" s="7"/>
      <c r="CHI20" s="7"/>
      <c r="CHJ20" s="7"/>
      <c r="CHK20" s="7"/>
      <c r="CHL20" s="7"/>
      <c r="CHM20" s="7"/>
      <c r="CHN20" s="7"/>
      <c r="CHO20" s="7"/>
      <c r="CHP20" s="7"/>
      <c r="CHQ20" s="7"/>
      <c r="CHR20" s="7"/>
      <c r="CHS20" s="7"/>
      <c r="CHT20" s="7"/>
      <c r="CHU20" s="7"/>
      <c r="CHV20" s="7"/>
      <c r="CHW20" s="7"/>
      <c r="CHX20" s="7"/>
      <c r="CHY20" s="7"/>
      <c r="CHZ20" s="7"/>
      <c r="CIA20" s="7"/>
      <c r="CIB20" s="7"/>
      <c r="CIC20" s="7"/>
      <c r="CID20" s="7"/>
      <c r="CIE20" s="7"/>
      <c r="CIF20" s="7"/>
      <c r="CIG20" s="7"/>
      <c r="CIH20" s="7"/>
      <c r="CII20" s="7"/>
      <c r="CIJ20" s="7"/>
      <c r="CIK20" s="7"/>
      <c r="CIL20" s="7"/>
      <c r="CIM20" s="7"/>
      <c r="CIN20" s="7"/>
      <c r="CIO20" s="7"/>
      <c r="CIP20" s="7"/>
      <c r="CIQ20" s="7"/>
      <c r="CIR20" s="7"/>
      <c r="CIS20" s="7"/>
      <c r="CIT20" s="7"/>
      <c r="CIU20" s="7"/>
      <c r="CIV20" s="7"/>
      <c r="CIW20" s="7"/>
      <c r="CIX20" s="7"/>
      <c r="CIY20" s="7"/>
      <c r="CIZ20" s="7"/>
      <c r="CJA20" s="7"/>
      <c r="CJB20" s="7"/>
      <c r="CJC20" s="7"/>
      <c r="CJD20" s="7"/>
      <c r="CJE20" s="7"/>
      <c r="CJF20" s="7"/>
      <c r="CJG20" s="7"/>
      <c r="CJH20" s="7"/>
      <c r="CJI20" s="7"/>
      <c r="CJJ20" s="7"/>
      <c r="CJK20" s="7"/>
      <c r="CJL20" s="7"/>
      <c r="CJM20" s="7"/>
      <c r="CJN20" s="7"/>
      <c r="CJO20" s="7"/>
      <c r="CJP20" s="7"/>
      <c r="CJQ20" s="7"/>
      <c r="CJR20" s="7"/>
      <c r="CJS20" s="7"/>
      <c r="CJT20" s="7"/>
      <c r="CJU20" s="7"/>
      <c r="CJV20" s="7"/>
      <c r="CJW20" s="7"/>
      <c r="CJX20" s="7"/>
      <c r="CJY20" s="7"/>
      <c r="CJZ20" s="7"/>
      <c r="CKA20" s="7"/>
      <c r="CKB20" s="7"/>
      <c r="CKC20" s="7"/>
      <c r="CKD20" s="7"/>
      <c r="CKE20" s="7"/>
      <c r="CKF20" s="7"/>
      <c r="CKG20" s="7"/>
      <c r="CKH20" s="7"/>
      <c r="CKI20" s="7"/>
      <c r="CKJ20" s="7"/>
      <c r="CKK20" s="7"/>
      <c r="CKL20" s="7"/>
      <c r="CKM20" s="7"/>
      <c r="CKN20" s="7"/>
      <c r="CKO20" s="7"/>
      <c r="CKP20" s="7"/>
      <c r="CKQ20" s="7"/>
      <c r="CKR20" s="7"/>
      <c r="CKS20" s="7"/>
      <c r="CKT20" s="7"/>
      <c r="CKU20" s="7"/>
      <c r="CKV20" s="7"/>
      <c r="CKW20" s="7"/>
      <c r="CKX20" s="7"/>
      <c r="CKY20" s="7"/>
      <c r="CKZ20" s="7"/>
      <c r="CLA20" s="7"/>
      <c r="CLB20" s="7"/>
      <c r="CLC20" s="7"/>
      <c r="CLD20" s="7"/>
      <c r="CLE20" s="7"/>
      <c r="CLF20" s="7"/>
      <c r="CLG20" s="7"/>
      <c r="CLH20" s="7"/>
      <c r="CLI20" s="7"/>
      <c r="CLJ20" s="7"/>
      <c r="CLK20" s="7"/>
      <c r="CLL20" s="7"/>
      <c r="CLM20" s="7"/>
      <c r="CLN20" s="7"/>
      <c r="CLO20" s="7"/>
      <c r="CLP20" s="7"/>
      <c r="CLQ20" s="7"/>
      <c r="CLR20" s="7"/>
      <c r="CLS20" s="7"/>
      <c r="CLT20" s="7"/>
      <c r="CLU20" s="7"/>
      <c r="CLV20" s="7"/>
      <c r="CLW20" s="7"/>
      <c r="CLX20" s="7"/>
      <c r="CLY20" s="7"/>
      <c r="CLZ20" s="7"/>
      <c r="CMA20" s="7"/>
      <c r="CMB20" s="7"/>
      <c r="CMC20" s="7"/>
      <c r="CMD20" s="7"/>
      <c r="CME20" s="7"/>
      <c r="CMF20" s="7"/>
      <c r="CMG20" s="7"/>
      <c r="CMH20" s="7"/>
      <c r="CMI20" s="7"/>
      <c r="CMJ20" s="7"/>
      <c r="CMK20" s="7"/>
      <c r="CML20" s="7"/>
      <c r="CMM20" s="7"/>
      <c r="CMN20" s="7"/>
      <c r="CMO20" s="7"/>
      <c r="CMP20" s="7"/>
      <c r="CMQ20" s="7"/>
      <c r="CMR20" s="7"/>
      <c r="CMS20" s="7"/>
      <c r="CMT20" s="7"/>
      <c r="CMU20" s="7"/>
      <c r="CMV20" s="7"/>
      <c r="CMW20" s="7"/>
      <c r="CMX20" s="7"/>
      <c r="CMY20" s="7"/>
      <c r="CMZ20" s="7"/>
      <c r="CNA20" s="7"/>
      <c r="CNB20" s="7"/>
      <c r="CNC20" s="7"/>
      <c r="CND20" s="7"/>
      <c r="CNE20" s="7"/>
      <c r="CNF20" s="7"/>
      <c r="CNG20" s="7"/>
      <c r="CNH20" s="7"/>
      <c r="CNI20" s="7"/>
      <c r="CNJ20" s="7"/>
      <c r="CNK20" s="7"/>
      <c r="CNL20" s="7"/>
      <c r="CNM20" s="7"/>
      <c r="CNN20" s="7"/>
      <c r="CNO20" s="7"/>
      <c r="CNP20" s="7"/>
      <c r="CNQ20" s="7"/>
      <c r="CNR20" s="7"/>
      <c r="CNS20" s="7"/>
      <c r="CNT20" s="7"/>
      <c r="CNU20" s="7"/>
      <c r="CNV20" s="7"/>
      <c r="CNW20" s="7"/>
      <c r="CNX20" s="7"/>
      <c r="CNY20" s="7"/>
      <c r="CNZ20" s="7"/>
      <c r="COA20" s="7"/>
      <c r="COB20" s="7"/>
      <c r="COC20" s="7"/>
      <c r="COD20" s="7"/>
      <c r="COE20" s="7"/>
      <c r="COF20" s="7"/>
      <c r="COG20" s="7"/>
      <c r="COH20" s="7"/>
      <c r="COI20" s="7"/>
      <c r="COJ20" s="7"/>
      <c r="COK20" s="7"/>
      <c r="COL20" s="7"/>
      <c r="COM20" s="7"/>
      <c r="CON20" s="7"/>
      <c r="COO20" s="7"/>
      <c r="COP20" s="7"/>
      <c r="COQ20" s="7"/>
      <c r="COR20" s="7"/>
      <c r="COS20" s="7"/>
      <c r="COT20" s="7"/>
      <c r="COU20" s="7"/>
      <c r="COV20" s="7"/>
      <c r="COW20" s="7"/>
      <c r="COX20" s="7"/>
      <c r="COY20" s="7"/>
      <c r="COZ20" s="7"/>
      <c r="CPA20" s="7"/>
      <c r="CPB20" s="7"/>
      <c r="CPC20" s="7"/>
      <c r="CPD20" s="7"/>
      <c r="CPE20" s="7"/>
      <c r="CPF20" s="7"/>
      <c r="CPG20" s="7"/>
      <c r="CPH20" s="7"/>
      <c r="CPI20" s="7"/>
      <c r="CPJ20" s="7"/>
      <c r="CPK20" s="7"/>
      <c r="CPL20" s="7"/>
      <c r="CPM20" s="7"/>
      <c r="CPN20" s="7"/>
      <c r="CPO20" s="7"/>
      <c r="CPP20" s="7"/>
      <c r="CPQ20" s="7"/>
      <c r="CPR20" s="7"/>
      <c r="CPS20" s="7"/>
      <c r="CPT20" s="7"/>
      <c r="CPU20" s="7"/>
      <c r="CPV20" s="7"/>
      <c r="CPW20" s="7"/>
      <c r="CPX20" s="7"/>
      <c r="CPY20" s="7"/>
      <c r="CPZ20" s="7"/>
      <c r="CQA20" s="7"/>
      <c r="CQB20" s="7"/>
      <c r="CQC20" s="7"/>
      <c r="CQD20" s="7"/>
      <c r="CQE20" s="7"/>
      <c r="CQF20" s="7"/>
      <c r="CQG20" s="7"/>
      <c r="CQH20" s="7"/>
      <c r="CQI20" s="7"/>
      <c r="CQJ20" s="7"/>
      <c r="CQK20" s="7"/>
      <c r="CQL20" s="7"/>
      <c r="CQM20" s="7"/>
      <c r="CQN20" s="7"/>
      <c r="CQO20" s="7"/>
      <c r="CQP20" s="7"/>
      <c r="CQQ20" s="7"/>
      <c r="CQR20" s="7"/>
      <c r="CQS20" s="7"/>
      <c r="CQT20" s="7"/>
      <c r="CQU20" s="7"/>
      <c r="CQV20" s="7"/>
      <c r="CQW20" s="7"/>
      <c r="CQX20" s="7"/>
      <c r="CQY20" s="7"/>
      <c r="CQZ20" s="7"/>
      <c r="CRA20" s="7"/>
      <c r="CRB20" s="7"/>
      <c r="CRC20" s="7"/>
      <c r="CRD20" s="7"/>
      <c r="CRE20" s="7"/>
      <c r="CRF20" s="7"/>
      <c r="CRG20" s="7"/>
      <c r="CRH20" s="7"/>
      <c r="CRI20" s="7"/>
      <c r="CRJ20" s="7"/>
      <c r="CRK20" s="7"/>
      <c r="CRL20" s="7"/>
      <c r="CRM20" s="7"/>
      <c r="CRN20" s="7"/>
      <c r="CRO20" s="7"/>
      <c r="CRP20" s="7"/>
      <c r="CRQ20" s="7"/>
      <c r="CRR20" s="7"/>
      <c r="CRS20" s="7"/>
      <c r="CRT20" s="7"/>
      <c r="CRU20" s="7"/>
      <c r="CRV20" s="7"/>
      <c r="CRW20" s="7"/>
      <c r="CRX20" s="7"/>
      <c r="CRY20" s="7"/>
      <c r="CRZ20" s="7"/>
      <c r="CSA20" s="7"/>
      <c r="CSB20" s="7"/>
      <c r="CSC20" s="7"/>
      <c r="CSD20" s="7"/>
      <c r="CSE20" s="7"/>
      <c r="CSF20" s="7"/>
      <c r="CSG20" s="7"/>
      <c r="CSH20" s="7"/>
      <c r="CSI20" s="7"/>
      <c r="CSJ20" s="7"/>
      <c r="CSK20" s="7"/>
      <c r="CSL20" s="7"/>
      <c r="CSM20" s="7"/>
      <c r="CSN20" s="7"/>
      <c r="CSO20" s="7"/>
      <c r="CSP20" s="7"/>
      <c r="CSQ20" s="7"/>
      <c r="CSR20" s="7"/>
      <c r="CSS20" s="7"/>
      <c r="CST20" s="7"/>
      <c r="CSU20" s="7"/>
      <c r="CSV20" s="7"/>
      <c r="CSW20" s="7"/>
      <c r="CSX20" s="7"/>
      <c r="CSY20" s="7"/>
      <c r="CSZ20" s="7"/>
      <c r="CTA20" s="7"/>
      <c r="CTB20" s="7"/>
      <c r="CTC20" s="7"/>
      <c r="CTD20" s="7"/>
      <c r="CTE20" s="7"/>
      <c r="CTF20" s="7"/>
      <c r="CTG20" s="7"/>
      <c r="CTH20" s="7"/>
      <c r="CTI20" s="7"/>
      <c r="CTJ20" s="7"/>
      <c r="CTK20" s="7"/>
      <c r="CTL20" s="7"/>
      <c r="CTM20" s="7"/>
      <c r="CTN20" s="7"/>
      <c r="CTO20" s="7"/>
      <c r="CTP20" s="7"/>
      <c r="CTQ20" s="7"/>
      <c r="CTR20" s="7"/>
      <c r="CTS20" s="7"/>
      <c r="CTT20" s="7"/>
      <c r="CTU20" s="7"/>
      <c r="CTV20" s="7"/>
      <c r="CTW20" s="7"/>
      <c r="CTX20" s="7"/>
      <c r="CTY20" s="7"/>
      <c r="CTZ20" s="7"/>
      <c r="CUA20" s="7"/>
      <c r="CUB20" s="7"/>
      <c r="CUC20" s="7"/>
      <c r="CUD20" s="7"/>
      <c r="CUE20" s="7"/>
      <c r="CUF20" s="7"/>
      <c r="CUG20" s="7"/>
      <c r="CUH20" s="7"/>
      <c r="CUI20" s="7"/>
      <c r="CUJ20" s="7"/>
      <c r="CUK20" s="7"/>
      <c r="CUL20" s="7"/>
      <c r="CUM20" s="7"/>
      <c r="CUN20" s="7"/>
      <c r="CUO20" s="7"/>
      <c r="CUP20" s="7"/>
      <c r="CUQ20" s="7"/>
      <c r="CUR20" s="7"/>
      <c r="CUS20" s="7"/>
      <c r="CUT20" s="7"/>
      <c r="CUU20" s="7"/>
      <c r="CUV20" s="7"/>
      <c r="CUW20" s="7"/>
      <c r="CUX20" s="7"/>
      <c r="CUY20" s="7"/>
      <c r="CUZ20" s="7"/>
      <c r="CVA20" s="7"/>
      <c r="CVB20" s="7"/>
      <c r="CVC20" s="7"/>
      <c r="CVD20" s="7"/>
      <c r="CVE20" s="7"/>
      <c r="CVF20" s="7"/>
      <c r="CVG20" s="7"/>
      <c r="CVH20" s="7"/>
      <c r="CVI20" s="7"/>
      <c r="CVJ20" s="7"/>
      <c r="CVK20" s="7"/>
      <c r="CVL20" s="7"/>
      <c r="CVM20" s="7"/>
      <c r="CVN20" s="7"/>
      <c r="CVO20" s="7"/>
      <c r="CVP20" s="7"/>
      <c r="CVQ20" s="7"/>
      <c r="CVR20" s="7"/>
      <c r="CVS20" s="7"/>
      <c r="CVT20" s="7"/>
      <c r="CVU20" s="7"/>
      <c r="CVV20" s="7"/>
      <c r="CVW20" s="7"/>
      <c r="CVX20" s="7"/>
      <c r="CVY20" s="7"/>
      <c r="CVZ20" s="7"/>
      <c r="CWA20" s="7"/>
      <c r="CWB20" s="7"/>
      <c r="CWC20" s="7"/>
      <c r="CWD20" s="7"/>
      <c r="CWE20" s="7"/>
      <c r="CWF20" s="7"/>
      <c r="CWG20" s="7"/>
      <c r="CWH20" s="7"/>
      <c r="CWI20" s="7"/>
      <c r="CWJ20" s="7"/>
      <c r="CWK20" s="7"/>
      <c r="CWL20" s="7"/>
      <c r="CWM20" s="7"/>
      <c r="CWN20" s="7"/>
      <c r="CWO20" s="7"/>
      <c r="CWP20" s="7"/>
      <c r="CWQ20" s="7"/>
      <c r="CWR20" s="7"/>
      <c r="CWS20" s="7"/>
      <c r="CWT20" s="7"/>
      <c r="CWU20" s="7"/>
      <c r="CWV20" s="7"/>
      <c r="CWW20" s="7"/>
      <c r="CWX20" s="7"/>
      <c r="CWY20" s="7"/>
      <c r="CWZ20" s="7"/>
      <c r="CXA20" s="7"/>
      <c r="CXB20" s="7"/>
      <c r="CXC20" s="7"/>
      <c r="CXD20" s="7"/>
      <c r="CXE20" s="7"/>
      <c r="CXF20" s="7"/>
      <c r="CXG20" s="7"/>
      <c r="CXH20" s="7"/>
      <c r="CXI20" s="7"/>
      <c r="CXJ20" s="7"/>
      <c r="CXK20" s="7"/>
      <c r="CXL20" s="7"/>
      <c r="CXM20" s="7"/>
      <c r="CXN20" s="7"/>
      <c r="CXO20" s="7"/>
      <c r="CXP20" s="7"/>
      <c r="CXQ20" s="7"/>
      <c r="CXR20" s="7"/>
      <c r="CXS20" s="7"/>
      <c r="CXT20" s="7"/>
      <c r="CXU20" s="7"/>
      <c r="CXV20" s="7"/>
      <c r="CXW20" s="7"/>
      <c r="CXX20" s="7"/>
      <c r="CXY20" s="7"/>
      <c r="CXZ20" s="7"/>
      <c r="CYA20" s="7"/>
      <c r="CYB20" s="7"/>
      <c r="CYC20" s="7"/>
      <c r="CYD20" s="7"/>
      <c r="CYE20" s="7"/>
      <c r="CYF20" s="7"/>
      <c r="CYG20" s="7"/>
      <c r="CYH20" s="7"/>
      <c r="CYI20" s="7"/>
      <c r="CYJ20" s="7"/>
      <c r="CYK20" s="7"/>
      <c r="CYL20" s="7"/>
      <c r="CYM20" s="7"/>
      <c r="CYN20" s="7"/>
      <c r="CYO20" s="7"/>
      <c r="CYP20" s="7"/>
      <c r="CYQ20" s="7"/>
      <c r="CYR20" s="7"/>
      <c r="CYS20" s="7"/>
      <c r="CYT20" s="7"/>
      <c r="CYU20" s="7"/>
      <c r="CYV20" s="7"/>
      <c r="CYW20" s="7"/>
      <c r="CYX20" s="7"/>
      <c r="CYY20" s="7"/>
      <c r="CYZ20" s="7"/>
      <c r="CZA20" s="7"/>
      <c r="CZB20" s="7"/>
      <c r="CZC20" s="7"/>
      <c r="CZD20" s="7"/>
      <c r="CZE20" s="7"/>
      <c r="CZF20" s="7"/>
      <c r="CZG20" s="7"/>
      <c r="CZH20" s="7"/>
      <c r="CZI20" s="7"/>
      <c r="CZJ20" s="7"/>
      <c r="CZK20" s="7"/>
      <c r="CZL20" s="7"/>
      <c r="CZM20" s="7"/>
      <c r="CZN20" s="7"/>
      <c r="CZO20" s="7"/>
      <c r="CZP20" s="7"/>
      <c r="CZQ20" s="7"/>
      <c r="CZR20" s="7"/>
      <c r="CZS20" s="7"/>
      <c r="CZT20" s="7"/>
      <c r="CZU20" s="7"/>
      <c r="CZV20" s="7"/>
      <c r="CZW20" s="7"/>
      <c r="CZX20" s="7"/>
      <c r="CZY20" s="7"/>
      <c r="CZZ20" s="7"/>
      <c r="DAA20" s="7"/>
      <c r="DAB20" s="7"/>
      <c r="DAC20" s="7"/>
      <c r="DAD20" s="7"/>
      <c r="DAE20" s="7"/>
      <c r="DAF20" s="7"/>
      <c r="DAG20" s="7"/>
      <c r="DAH20" s="7"/>
      <c r="DAI20" s="7"/>
      <c r="DAJ20" s="7"/>
      <c r="DAK20" s="7"/>
      <c r="DAL20" s="7"/>
      <c r="DAM20" s="7"/>
      <c r="DAN20" s="7"/>
      <c r="DAO20" s="7"/>
      <c r="DAP20" s="7"/>
      <c r="DAQ20" s="7"/>
      <c r="DAR20" s="7"/>
      <c r="DAS20" s="7"/>
      <c r="DAT20" s="7"/>
      <c r="DAU20" s="7"/>
      <c r="DAV20" s="7"/>
      <c r="DAW20" s="7"/>
      <c r="DAX20" s="7"/>
      <c r="DAY20" s="7"/>
      <c r="DAZ20" s="7"/>
      <c r="DBA20" s="7"/>
      <c r="DBB20" s="7"/>
      <c r="DBC20" s="7"/>
      <c r="DBD20" s="7"/>
      <c r="DBE20" s="7"/>
      <c r="DBF20" s="7"/>
      <c r="DBG20" s="7"/>
      <c r="DBH20" s="7"/>
      <c r="DBI20" s="7"/>
      <c r="DBJ20" s="7"/>
      <c r="DBK20" s="7"/>
      <c r="DBL20" s="7"/>
      <c r="DBM20" s="7"/>
      <c r="DBN20" s="7"/>
      <c r="DBO20" s="7"/>
      <c r="DBP20" s="7"/>
      <c r="DBQ20" s="7"/>
      <c r="DBR20" s="7"/>
      <c r="DBS20" s="7"/>
      <c r="DBT20" s="7"/>
      <c r="DBU20" s="7"/>
      <c r="DBV20" s="7"/>
      <c r="DBW20" s="7"/>
      <c r="DBX20" s="7"/>
      <c r="DBY20" s="7"/>
      <c r="DBZ20" s="7"/>
      <c r="DCA20" s="7"/>
      <c r="DCB20" s="7"/>
      <c r="DCC20" s="7"/>
      <c r="DCD20" s="7"/>
      <c r="DCE20" s="7"/>
      <c r="DCF20" s="7"/>
      <c r="DCG20" s="7"/>
      <c r="DCH20" s="7"/>
      <c r="DCI20" s="7"/>
      <c r="DCJ20" s="7"/>
      <c r="DCK20" s="7"/>
      <c r="DCL20" s="7"/>
      <c r="DCM20" s="7"/>
      <c r="DCN20" s="7"/>
      <c r="DCO20" s="7"/>
      <c r="DCP20" s="7"/>
      <c r="DCQ20" s="7"/>
      <c r="DCR20" s="7"/>
      <c r="DCS20" s="7"/>
      <c r="DCT20" s="7"/>
      <c r="DCU20" s="7"/>
      <c r="DCV20" s="7"/>
      <c r="DCW20" s="7"/>
      <c r="DCX20" s="7"/>
      <c r="DCY20" s="7"/>
      <c r="DCZ20" s="7"/>
      <c r="DDA20" s="7"/>
      <c r="DDB20" s="7"/>
      <c r="DDC20" s="7"/>
      <c r="DDD20" s="7"/>
      <c r="DDE20" s="7"/>
      <c r="DDF20" s="7"/>
      <c r="DDG20" s="7"/>
      <c r="DDH20" s="7"/>
      <c r="DDI20" s="7"/>
      <c r="DDJ20" s="7"/>
      <c r="DDK20" s="7"/>
      <c r="DDL20" s="7"/>
      <c r="DDM20" s="7"/>
      <c r="DDN20" s="7"/>
      <c r="DDO20" s="7"/>
      <c r="DDP20" s="7"/>
      <c r="DDQ20" s="7"/>
      <c r="DDR20" s="7"/>
      <c r="DDS20" s="7"/>
      <c r="DDT20" s="7"/>
      <c r="DDU20" s="7"/>
      <c r="DDV20" s="7"/>
      <c r="DDW20" s="7"/>
      <c r="DDX20" s="7"/>
      <c r="DDY20" s="7"/>
      <c r="DDZ20" s="7"/>
      <c r="DEA20" s="7"/>
      <c r="DEB20" s="7"/>
      <c r="DEC20" s="7"/>
      <c r="DED20" s="7"/>
      <c r="DEE20" s="7"/>
      <c r="DEF20" s="7"/>
      <c r="DEG20" s="7"/>
      <c r="DEH20" s="7"/>
      <c r="DEI20" s="7"/>
      <c r="DEJ20" s="7"/>
      <c r="DEK20" s="7"/>
      <c r="DEL20" s="7"/>
      <c r="DEM20" s="7"/>
      <c r="DEN20" s="7"/>
      <c r="DEO20" s="7"/>
      <c r="DEP20" s="7"/>
      <c r="DEQ20" s="7"/>
      <c r="DER20" s="7"/>
      <c r="DES20" s="7"/>
      <c r="DET20" s="7"/>
      <c r="DEU20" s="7"/>
      <c r="DEV20" s="7"/>
      <c r="DEW20" s="7"/>
      <c r="DEX20" s="7"/>
      <c r="DEY20" s="7"/>
      <c r="DEZ20" s="7"/>
      <c r="DFA20" s="7"/>
      <c r="DFB20" s="7"/>
      <c r="DFC20" s="7"/>
      <c r="DFD20" s="7"/>
      <c r="DFE20" s="7"/>
      <c r="DFF20" s="7"/>
      <c r="DFG20" s="7"/>
      <c r="DFH20" s="7"/>
      <c r="DFI20" s="7"/>
      <c r="DFJ20" s="7"/>
      <c r="DFK20" s="7"/>
      <c r="DFL20" s="7"/>
      <c r="DFM20" s="7"/>
      <c r="DFN20" s="7"/>
      <c r="DFO20" s="7"/>
      <c r="DFP20" s="7"/>
      <c r="DFQ20" s="7"/>
      <c r="DFR20" s="7"/>
      <c r="DFS20" s="7"/>
      <c r="DFT20" s="7"/>
      <c r="DFU20" s="7"/>
      <c r="DFV20" s="7"/>
      <c r="DFW20" s="7"/>
      <c r="DFX20" s="7"/>
      <c r="DFY20" s="7"/>
      <c r="DFZ20" s="7"/>
      <c r="DGA20" s="7"/>
      <c r="DGB20" s="7"/>
      <c r="DGC20" s="7"/>
      <c r="DGD20" s="7"/>
      <c r="DGE20" s="7"/>
      <c r="DGF20" s="7"/>
      <c r="DGG20" s="7"/>
      <c r="DGH20" s="7"/>
      <c r="DGI20" s="7"/>
      <c r="DGJ20" s="7"/>
      <c r="DGK20" s="7"/>
      <c r="DGL20" s="7"/>
      <c r="DGM20" s="7"/>
      <c r="DGN20" s="7"/>
      <c r="DGO20" s="7"/>
      <c r="DGP20" s="7"/>
      <c r="DGQ20" s="7"/>
      <c r="DGR20" s="7"/>
      <c r="DGS20" s="7"/>
      <c r="DGT20" s="7"/>
      <c r="DGU20" s="7"/>
      <c r="DGV20" s="7"/>
      <c r="DGW20" s="7"/>
      <c r="DGX20" s="7"/>
      <c r="DGY20" s="7"/>
      <c r="DGZ20" s="7"/>
      <c r="DHA20" s="7"/>
      <c r="DHB20" s="7"/>
      <c r="DHC20" s="7"/>
      <c r="DHD20" s="7"/>
      <c r="DHE20" s="7"/>
      <c r="DHF20" s="7"/>
      <c r="DHG20" s="7"/>
      <c r="DHH20" s="7"/>
      <c r="DHI20" s="7"/>
      <c r="DHJ20" s="7"/>
      <c r="DHK20" s="7"/>
      <c r="DHL20" s="7"/>
      <c r="DHM20" s="7"/>
      <c r="DHN20" s="7"/>
      <c r="DHO20" s="7"/>
      <c r="DHP20" s="7"/>
      <c r="DHQ20" s="7"/>
      <c r="DHR20" s="7"/>
      <c r="DHS20" s="7"/>
      <c r="DHT20" s="7"/>
      <c r="DHU20" s="7"/>
      <c r="DHV20" s="7"/>
      <c r="DHW20" s="7"/>
      <c r="DHX20" s="7"/>
      <c r="DHY20" s="7"/>
      <c r="DHZ20" s="7"/>
      <c r="DIA20" s="7"/>
      <c r="DIB20" s="7"/>
      <c r="DIC20" s="7"/>
      <c r="DID20" s="7"/>
      <c r="DIE20" s="7"/>
      <c r="DIF20" s="7"/>
      <c r="DIG20" s="7"/>
      <c r="DIH20" s="7"/>
      <c r="DII20" s="7"/>
      <c r="DIJ20" s="7"/>
      <c r="DIK20" s="7"/>
      <c r="DIL20" s="7"/>
      <c r="DIM20" s="7"/>
      <c r="DIN20" s="7"/>
      <c r="DIO20" s="7"/>
      <c r="DIP20" s="7"/>
      <c r="DIQ20" s="7"/>
      <c r="DIR20" s="7"/>
      <c r="DIS20" s="7"/>
      <c r="DIT20" s="7"/>
      <c r="DIU20" s="7"/>
      <c r="DIV20" s="7"/>
      <c r="DIW20" s="7"/>
      <c r="DIX20" s="7"/>
      <c r="DIY20" s="7"/>
      <c r="DIZ20" s="7"/>
      <c r="DJA20" s="7"/>
      <c r="DJB20" s="7"/>
      <c r="DJC20" s="7"/>
      <c r="DJD20" s="7"/>
      <c r="DJE20" s="7"/>
      <c r="DJF20" s="7"/>
      <c r="DJG20" s="7"/>
      <c r="DJH20" s="7"/>
      <c r="DJI20" s="7"/>
      <c r="DJJ20" s="7"/>
      <c r="DJK20" s="7"/>
      <c r="DJL20" s="7"/>
      <c r="DJM20" s="7"/>
      <c r="DJN20" s="7"/>
      <c r="DJO20" s="7"/>
      <c r="DJP20" s="7"/>
      <c r="DJQ20" s="7"/>
      <c r="DJR20" s="7"/>
      <c r="DJS20" s="7"/>
      <c r="DJT20" s="7"/>
      <c r="DJU20" s="7"/>
      <c r="DJV20" s="7"/>
      <c r="DJW20" s="7"/>
      <c r="DJX20" s="7"/>
      <c r="DJY20" s="7"/>
      <c r="DJZ20" s="7"/>
      <c r="DKA20" s="7"/>
      <c r="DKB20" s="7"/>
      <c r="DKC20" s="7"/>
      <c r="DKD20" s="7"/>
      <c r="DKE20" s="7"/>
      <c r="DKF20" s="7"/>
      <c r="DKG20" s="7"/>
      <c r="DKH20" s="7"/>
      <c r="DKI20" s="7"/>
      <c r="DKJ20" s="7"/>
      <c r="DKK20" s="7"/>
      <c r="DKL20" s="7"/>
      <c r="DKM20" s="7"/>
      <c r="DKN20" s="7"/>
    </row>
    <row r="21" spans="1:3004" s="311" customFormat="1" ht="18" customHeight="1" thickTop="1" thickBot="1" x14ac:dyDescent="0.3">
      <c r="A21" s="296"/>
      <c r="B21" s="309" t="s">
        <v>179</v>
      </c>
      <c r="C21" s="310">
        <f t="shared" ref="C21:K21" si="30">C12-C20</f>
        <v>0</v>
      </c>
      <c r="D21" s="310">
        <f t="shared" si="30"/>
        <v>0</v>
      </c>
      <c r="E21" s="310">
        <f t="shared" si="30"/>
        <v>2770</v>
      </c>
      <c r="F21" s="310">
        <f t="shared" si="30"/>
        <v>-9800</v>
      </c>
      <c r="G21" s="310">
        <f t="shared" si="30"/>
        <v>12750</v>
      </c>
      <c r="H21" s="310">
        <f t="shared" si="30"/>
        <v>-300</v>
      </c>
      <c r="I21" s="310">
        <f t="shared" si="30"/>
        <v>-30</v>
      </c>
      <c r="J21" s="310">
        <f t="shared" si="30"/>
        <v>0</v>
      </c>
      <c r="K21" s="310">
        <f t="shared" si="30"/>
        <v>0</v>
      </c>
      <c r="L21" s="310">
        <f t="shared" ref="L21:R21" si="31">L12-L20</f>
        <v>0</v>
      </c>
      <c r="M21" s="310">
        <f t="shared" si="31"/>
        <v>0</v>
      </c>
      <c r="N21" s="310">
        <f t="shared" si="31"/>
        <v>0</v>
      </c>
      <c r="O21" s="310">
        <f t="shared" si="31"/>
        <v>0</v>
      </c>
      <c r="P21" s="310">
        <f t="shared" si="31"/>
        <v>0</v>
      </c>
      <c r="Q21" s="310">
        <f t="shared" si="31"/>
        <v>0</v>
      </c>
      <c r="R21" s="310">
        <f t="shared" si="31"/>
        <v>0</v>
      </c>
      <c r="S21" s="310">
        <f t="shared" ref="S21:BM21" si="32">S12-S20</f>
        <v>0</v>
      </c>
      <c r="T21" s="310">
        <f t="shared" si="32"/>
        <v>0</v>
      </c>
      <c r="U21" s="310">
        <f t="shared" si="32"/>
        <v>0</v>
      </c>
      <c r="V21" s="310">
        <f t="shared" si="32"/>
        <v>0</v>
      </c>
      <c r="W21" s="310">
        <f t="shared" si="32"/>
        <v>0</v>
      </c>
      <c r="X21" s="310">
        <f t="shared" si="32"/>
        <v>0</v>
      </c>
      <c r="Y21" s="310">
        <f t="shared" si="32"/>
        <v>0</v>
      </c>
      <c r="Z21" s="310">
        <f t="shared" si="32"/>
        <v>0</v>
      </c>
      <c r="AA21" s="310">
        <f t="shared" si="32"/>
        <v>0</v>
      </c>
      <c r="AB21" s="310">
        <f t="shared" si="32"/>
        <v>0</v>
      </c>
      <c r="AC21" s="310">
        <f t="shared" si="32"/>
        <v>0</v>
      </c>
      <c r="AD21" s="310">
        <f t="shared" si="32"/>
        <v>0</v>
      </c>
      <c r="AE21" s="310">
        <f t="shared" si="32"/>
        <v>0</v>
      </c>
      <c r="AF21" s="310">
        <f t="shared" si="32"/>
        <v>0</v>
      </c>
      <c r="AG21" s="310">
        <f t="shared" si="32"/>
        <v>0</v>
      </c>
      <c r="AH21" s="310">
        <f t="shared" si="32"/>
        <v>0</v>
      </c>
      <c r="AI21" s="310">
        <f t="shared" si="32"/>
        <v>0</v>
      </c>
      <c r="AJ21" s="310">
        <f t="shared" si="32"/>
        <v>0</v>
      </c>
      <c r="AK21" s="310">
        <f t="shared" si="32"/>
        <v>0</v>
      </c>
      <c r="AL21" s="310">
        <f t="shared" si="32"/>
        <v>0</v>
      </c>
      <c r="AM21" s="310">
        <f t="shared" si="32"/>
        <v>0</v>
      </c>
      <c r="AN21" s="310">
        <f t="shared" si="32"/>
        <v>0</v>
      </c>
      <c r="AO21" s="310">
        <f t="shared" si="32"/>
        <v>0</v>
      </c>
      <c r="AP21" s="310">
        <f t="shared" si="32"/>
        <v>0</v>
      </c>
      <c r="AQ21" s="310">
        <f t="shared" si="32"/>
        <v>0</v>
      </c>
      <c r="AR21" s="310">
        <f t="shared" si="32"/>
        <v>0</v>
      </c>
      <c r="AS21" s="310">
        <f t="shared" si="32"/>
        <v>0</v>
      </c>
      <c r="AT21" s="310">
        <f t="shared" si="32"/>
        <v>0</v>
      </c>
      <c r="AU21" s="310">
        <f t="shared" si="32"/>
        <v>0</v>
      </c>
      <c r="AV21" s="310">
        <f t="shared" si="32"/>
        <v>0</v>
      </c>
      <c r="AW21" s="310">
        <f t="shared" si="32"/>
        <v>0</v>
      </c>
      <c r="AX21" s="310">
        <f t="shared" si="32"/>
        <v>0</v>
      </c>
      <c r="AY21" s="310">
        <f t="shared" si="32"/>
        <v>0</v>
      </c>
      <c r="AZ21" s="310">
        <f t="shared" si="32"/>
        <v>0</v>
      </c>
      <c r="BA21" s="310">
        <f t="shared" si="32"/>
        <v>0</v>
      </c>
      <c r="BB21" s="310">
        <f t="shared" si="32"/>
        <v>0</v>
      </c>
      <c r="BC21" s="310">
        <f t="shared" si="32"/>
        <v>0</v>
      </c>
      <c r="BD21" s="310">
        <f t="shared" si="32"/>
        <v>0</v>
      </c>
      <c r="BE21" s="310">
        <f t="shared" si="32"/>
        <v>0</v>
      </c>
      <c r="BF21" s="310">
        <f t="shared" si="32"/>
        <v>0</v>
      </c>
      <c r="BG21" s="310">
        <f t="shared" si="32"/>
        <v>0</v>
      </c>
      <c r="BH21" s="310">
        <f t="shared" si="32"/>
        <v>0</v>
      </c>
      <c r="BI21" s="310">
        <f t="shared" si="32"/>
        <v>0</v>
      </c>
      <c r="BJ21" s="310">
        <f t="shared" si="32"/>
        <v>0</v>
      </c>
      <c r="BK21" s="310">
        <f t="shared" si="32"/>
        <v>0</v>
      </c>
      <c r="BL21" s="310">
        <f t="shared" si="32"/>
        <v>0</v>
      </c>
      <c r="BM21" s="310">
        <f t="shared" si="32"/>
        <v>0</v>
      </c>
      <c r="BN21" s="310">
        <f t="shared" ref="BN21:CR21" si="33">BN12-BN20</f>
        <v>0</v>
      </c>
      <c r="BO21" s="310">
        <f t="shared" si="33"/>
        <v>0</v>
      </c>
      <c r="BP21" s="310">
        <f t="shared" si="33"/>
        <v>0</v>
      </c>
      <c r="BQ21" s="310">
        <f t="shared" si="33"/>
        <v>0</v>
      </c>
      <c r="BR21" s="310">
        <f t="shared" si="33"/>
        <v>0</v>
      </c>
      <c r="BS21" s="310">
        <f t="shared" si="33"/>
        <v>0</v>
      </c>
      <c r="BT21" s="310">
        <f t="shared" si="33"/>
        <v>0</v>
      </c>
      <c r="BU21" s="310">
        <f t="shared" si="33"/>
        <v>0</v>
      </c>
      <c r="BV21" s="310">
        <f t="shared" si="33"/>
        <v>0</v>
      </c>
      <c r="BW21" s="310">
        <f t="shared" si="33"/>
        <v>0</v>
      </c>
      <c r="BX21" s="310">
        <f t="shared" si="33"/>
        <v>0</v>
      </c>
      <c r="BY21" s="310">
        <f t="shared" si="33"/>
        <v>0</v>
      </c>
      <c r="BZ21" s="310">
        <f t="shared" si="33"/>
        <v>0</v>
      </c>
      <c r="CA21" s="310">
        <f t="shared" si="33"/>
        <v>0</v>
      </c>
      <c r="CB21" s="310">
        <f t="shared" si="33"/>
        <v>0</v>
      </c>
      <c r="CC21" s="310">
        <f t="shared" si="33"/>
        <v>0</v>
      </c>
      <c r="CD21" s="310">
        <f t="shared" si="33"/>
        <v>0</v>
      </c>
      <c r="CE21" s="310">
        <f t="shared" si="33"/>
        <v>0</v>
      </c>
      <c r="CF21" s="310">
        <f t="shared" si="33"/>
        <v>0</v>
      </c>
      <c r="CG21" s="310">
        <f t="shared" si="33"/>
        <v>0</v>
      </c>
      <c r="CH21" s="310">
        <f t="shared" si="33"/>
        <v>0</v>
      </c>
      <c r="CI21" s="310">
        <f t="shared" si="33"/>
        <v>0</v>
      </c>
      <c r="CJ21" s="310">
        <f t="shared" si="33"/>
        <v>0</v>
      </c>
      <c r="CK21" s="310">
        <f t="shared" si="33"/>
        <v>0</v>
      </c>
      <c r="CL21" s="310">
        <f t="shared" si="33"/>
        <v>0</v>
      </c>
      <c r="CM21" s="310">
        <f t="shared" si="33"/>
        <v>0</v>
      </c>
      <c r="CN21" s="310">
        <f t="shared" si="33"/>
        <v>0</v>
      </c>
      <c r="CO21" s="310">
        <f t="shared" si="33"/>
        <v>0</v>
      </c>
      <c r="CP21" s="310">
        <f t="shared" si="33"/>
        <v>0</v>
      </c>
      <c r="CQ21" s="310">
        <f t="shared" si="33"/>
        <v>0</v>
      </c>
      <c r="CR21" s="310">
        <f t="shared" si="33"/>
        <v>0</v>
      </c>
      <c r="CS21" s="310">
        <f t="shared" ref="CS21:FD21" si="34">CS12-CS20</f>
        <v>0</v>
      </c>
      <c r="CT21" s="310">
        <f t="shared" si="34"/>
        <v>0</v>
      </c>
      <c r="CU21" s="310">
        <f t="shared" si="34"/>
        <v>0</v>
      </c>
      <c r="CV21" s="310">
        <f t="shared" si="34"/>
        <v>0</v>
      </c>
      <c r="CW21" s="310">
        <f t="shared" si="34"/>
        <v>0</v>
      </c>
      <c r="CX21" s="310">
        <f t="shared" si="34"/>
        <v>0</v>
      </c>
      <c r="CY21" s="310">
        <f t="shared" si="34"/>
        <v>0</v>
      </c>
      <c r="CZ21" s="310">
        <f t="shared" si="34"/>
        <v>0</v>
      </c>
      <c r="DA21" s="310">
        <f t="shared" si="34"/>
        <v>0</v>
      </c>
      <c r="DB21" s="310">
        <f t="shared" si="34"/>
        <v>0</v>
      </c>
      <c r="DC21" s="310">
        <f t="shared" si="34"/>
        <v>0</v>
      </c>
      <c r="DD21" s="310">
        <f t="shared" si="34"/>
        <v>0</v>
      </c>
      <c r="DE21" s="310">
        <f t="shared" si="34"/>
        <v>0</v>
      </c>
      <c r="DF21" s="310">
        <f t="shared" si="34"/>
        <v>0</v>
      </c>
      <c r="DG21" s="310">
        <f t="shared" si="34"/>
        <v>0</v>
      </c>
      <c r="DH21" s="310">
        <f t="shared" si="34"/>
        <v>0</v>
      </c>
      <c r="DI21" s="310">
        <f t="shared" si="34"/>
        <v>0</v>
      </c>
      <c r="DJ21" s="310">
        <f t="shared" si="34"/>
        <v>0</v>
      </c>
      <c r="DK21" s="310">
        <f t="shared" si="34"/>
        <v>0</v>
      </c>
      <c r="DL21" s="310">
        <f t="shared" si="34"/>
        <v>0</v>
      </c>
      <c r="DM21" s="310">
        <f t="shared" si="34"/>
        <v>0</v>
      </c>
      <c r="DN21" s="310">
        <f t="shared" si="34"/>
        <v>0</v>
      </c>
      <c r="DO21" s="310">
        <f t="shared" si="34"/>
        <v>0</v>
      </c>
      <c r="DP21" s="310">
        <f t="shared" si="34"/>
        <v>0</v>
      </c>
      <c r="DQ21" s="310">
        <f t="shared" si="34"/>
        <v>0</v>
      </c>
      <c r="DR21" s="310">
        <f t="shared" si="34"/>
        <v>0</v>
      </c>
      <c r="DS21" s="310">
        <f t="shared" si="34"/>
        <v>0</v>
      </c>
      <c r="DT21" s="310">
        <f t="shared" si="34"/>
        <v>0</v>
      </c>
      <c r="DU21" s="310">
        <f t="shared" si="34"/>
        <v>0</v>
      </c>
      <c r="DV21" s="310">
        <f t="shared" si="34"/>
        <v>0</v>
      </c>
      <c r="DW21" s="310">
        <f t="shared" si="34"/>
        <v>0</v>
      </c>
      <c r="DX21" s="310">
        <f t="shared" si="34"/>
        <v>0</v>
      </c>
      <c r="DY21" s="310">
        <f t="shared" si="34"/>
        <v>0</v>
      </c>
      <c r="DZ21" s="310">
        <f t="shared" si="34"/>
        <v>0</v>
      </c>
      <c r="EA21" s="310">
        <f t="shared" si="34"/>
        <v>0</v>
      </c>
      <c r="EB21" s="310">
        <f t="shared" si="34"/>
        <v>0</v>
      </c>
      <c r="EC21" s="310">
        <f t="shared" si="34"/>
        <v>0</v>
      </c>
      <c r="ED21" s="310">
        <f t="shared" si="34"/>
        <v>0</v>
      </c>
      <c r="EE21" s="310">
        <f t="shared" si="34"/>
        <v>0</v>
      </c>
      <c r="EF21" s="310">
        <f t="shared" si="34"/>
        <v>0</v>
      </c>
      <c r="EG21" s="310">
        <f t="shared" si="34"/>
        <v>0</v>
      </c>
      <c r="EH21" s="310">
        <f t="shared" si="34"/>
        <v>0</v>
      </c>
      <c r="EI21" s="310">
        <f t="shared" si="34"/>
        <v>0</v>
      </c>
      <c r="EJ21" s="310">
        <f t="shared" si="34"/>
        <v>0</v>
      </c>
      <c r="EK21" s="310">
        <f t="shared" si="34"/>
        <v>0</v>
      </c>
      <c r="EL21" s="310">
        <f t="shared" si="34"/>
        <v>0</v>
      </c>
      <c r="EM21" s="310">
        <f t="shared" si="34"/>
        <v>0</v>
      </c>
      <c r="EN21" s="310">
        <f t="shared" si="34"/>
        <v>0</v>
      </c>
      <c r="EO21" s="310">
        <f t="shared" si="34"/>
        <v>0</v>
      </c>
      <c r="EP21" s="310">
        <f t="shared" si="34"/>
        <v>0</v>
      </c>
      <c r="EQ21" s="310">
        <f t="shared" si="34"/>
        <v>0</v>
      </c>
      <c r="ER21" s="310">
        <f t="shared" si="34"/>
        <v>0</v>
      </c>
      <c r="ES21" s="310">
        <f t="shared" si="34"/>
        <v>0</v>
      </c>
      <c r="ET21" s="310">
        <f t="shared" si="34"/>
        <v>0</v>
      </c>
      <c r="EU21" s="310">
        <f t="shared" si="34"/>
        <v>0</v>
      </c>
      <c r="EV21" s="310">
        <f t="shared" si="34"/>
        <v>0</v>
      </c>
      <c r="EW21" s="310">
        <f t="shared" si="34"/>
        <v>0</v>
      </c>
      <c r="EX21" s="310">
        <f t="shared" si="34"/>
        <v>0</v>
      </c>
      <c r="EY21" s="310">
        <f t="shared" si="34"/>
        <v>0</v>
      </c>
      <c r="EZ21" s="310">
        <f t="shared" si="34"/>
        <v>0</v>
      </c>
      <c r="FA21" s="310">
        <f t="shared" si="34"/>
        <v>0</v>
      </c>
      <c r="FB21" s="310">
        <f t="shared" si="34"/>
        <v>0</v>
      </c>
      <c r="FC21" s="310">
        <f t="shared" si="34"/>
        <v>0</v>
      </c>
      <c r="FD21" s="310">
        <f t="shared" si="34"/>
        <v>0</v>
      </c>
      <c r="FE21" s="310">
        <f t="shared" ref="FE21:GD21" si="35">FE12-FE20</f>
        <v>0</v>
      </c>
      <c r="FF21" s="310">
        <f t="shared" si="35"/>
        <v>0</v>
      </c>
      <c r="FG21" s="310">
        <f t="shared" si="35"/>
        <v>0</v>
      </c>
      <c r="FH21" s="310">
        <f t="shared" si="35"/>
        <v>0</v>
      </c>
      <c r="FI21" s="310">
        <f t="shared" si="35"/>
        <v>0</v>
      </c>
      <c r="FJ21" s="310">
        <f t="shared" si="35"/>
        <v>0</v>
      </c>
      <c r="FK21" s="310">
        <f t="shared" si="35"/>
        <v>0</v>
      </c>
      <c r="FL21" s="310">
        <f t="shared" si="35"/>
        <v>0</v>
      </c>
      <c r="FM21" s="310">
        <f t="shared" si="35"/>
        <v>0</v>
      </c>
      <c r="FN21" s="310">
        <f t="shared" si="35"/>
        <v>0</v>
      </c>
      <c r="FO21" s="310">
        <f t="shared" si="35"/>
        <v>0</v>
      </c>
      <c r="FP21" s="310">
        <f t="shared" si="35"/>
        <v>0</v>
      </c>
      <c r="FQ21" s="310">
        <f t="shared" si="35"/>
        <v>0</v>
      </c>
      <c r="FR21" s="310">
        <f t="shared" si="35"/>
        <v>0</v>
      </c>
      <c r="FS21" s="310">
        <f t="shared" si="35"/>
        <v>0</v>
      </c>
      <c r="FT21" s="310">
        <f t="shared" si="35"/>
        <v>0</v>
      </c>
      <c r="FU21" s="310">
        <f t="shared" si="35"/>
        <v>0</v>
      </c>
      <c r="FV21" s="310">
        <f t="shared" si="35"/>
        <v>0</v>
      </c>
      <c r="FW21" s="310">
        <f t="shared" si="35"/>
        <v>0</v>
      </c>
      <c r="FX21" s="310">
        <f t="shared" si="35"/>
        <v>0</v>
      </c>
      <c r="FY21" s="310">
        <f t="shared" si="35"/>
        <v>0</v>
      </c>
      <c r="FZ21" s="310">
        <f t="shared" si="35"/>
        <v>0</v>
      </c>
      <c r="GA21" s="310">
        <f t="shared" si="35"/>
        <v>0</v>
      </c>
      <c r="GB21" s="310">
        <f t="shared" si="35"/>
        <v>0</v>
      </c>
      <c r="GC21" s="310">
        <f t="shared" si="35"/>
        <v>0</v>
      </c>
      <c r="GD21" s="310">
        <f t="shared" si="35"/>
        <v>0</v>
      </c>
    </row>
    <row r="22" spans="1:3004" s="166" customFormat="1" ht="18" customHeight="1" thickTop="1" x14ac:dyDescent="0.25">
      <c r="A22" s="271"/>
      <c r="B22" s="172" t="s">
        <v>139</v>
      </c>
      <c r="C22" s="224"/>
      <c r="D22" s="224"/>
      <c r="E22" s="224"/>
      <c r="F22" s="224"/>
      <c r="G22" s="224">
        <v>5120</v>
      </c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  <c r="EJ22" s="224"/>
      <c r="EK22" s="224"/>
      <c r="EL22" s="224"/>
      <c r="EM22" s="224"/>
      <c r="EN22" s="224"/>
      <c r="EO22" s="224"/>
      <c r="EP22" s="224"/>
      <c r="EQ22" s="224"/>
      <c r="ER22" s="224"/>
      <c r="ES22" s="224"/>
      <c r="ET22" s="224"/>
      <c r="EU22" s="224"/>
      <c r="EV22" s="224"/>
      <c r="EW22" s="224"/>
      <c r="EX22" s="224"/>
      <c r="EY22" s="224"/>
      <c r="EZ22" s="224"/>
      <c r="FA22" s="224"/>
      <c r="FB22" s="224"/>
      <c r="FC22" s="224"/>
      <c r="FD22" s="224"/>
      <c r="FE22" s="224"/>
      <c r="FF22" s="224"/>
      <c r="FG22" s="224"/>
      <c r="FH22" s="224"/>
      <c r="FI22" s="224"/>
      <c r="FJ22" s="224"/>
      <c r="FK22" s="224"/>
      <c r="FL22" s="224"/>
      <c r="FM22" s="224"/>
      <c r="FN22" s="224"/>
      <c r="FO22" s="224"/>
      <c r="FP22" s="224"/>
      <c r="FQ22" s="224"/>
      <c r="FR22" s="224"/>
      <c r="FS22" s="224"/>
      <c r="FT22" s="224"/>
      <c r="FU22" s="224"/>
      <c r="FV22" s="224"/>
      <c r="FW22" s="224"/>
      <c r="FX22" s="224"/>
      <c r="FY22" s="224"/>
      <c r="FZ22" s="224"/>
      <c r="GA22" s="224"/>
      <c r="GB22" s="224"/>
      <c r="GC22" s="224"/>
      <c r="GD22" s="224"/>
    </row>
    <row r="23" spans="1:3004" s="166" customFormat="1" ht="18" customHeight="1" x14ac:dyDescent="0.25">
      <c r="A23" s="271"/>
      <c r="B23" s="167" t="s">
        <v>152</v>
      </c>
      <c r="C23" s="224"/>
      <c r="D23" s="224"/>
      <c r="E23" s="224"/>
      <c r="F23" s="224">
        <v>250</v>
      </c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4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24"/>
      <c r="BO23" s="224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24"/>
      <c r="CI23" s="224"/>
      <c r="CJ23" s="224"/>
      <c r="CK23" s="224"/>
      <c r="CL23" s="224"/>
      <c r="CM23" s="224"/>
      <c r="CN23" s="224"/>
      <c r="CO23" s="224"/>
      <c r="CP23" s="224"/>
      <c r="CQ23" s="224"/>
      <c r="CR23" s="224"/>
      <c r="CS23" s="224"/>
      <c r="CT23" s="224"/>
      <c r="CU23" s="224"/>
      <c r="CV23" s="224"/>
      <c r="CW23" s="224"/>
      <c r="CX23" s="224"/>
      <c r="CY23" s="224"/>
      <c r="CZ23" s="224"/>
      <c r="DA23" s="224"/>
      <c r="DB23" s="224"/>
      <c r="DC23" s="224"/>
      <c r="DD23" s="224"/>
      <c r="DE23" s="224"/>
      <c r="DF23" s="224"/>
      <c r="DG23" s="224"/>
      <c r="DH23" s="224"/>
      <c r="DI23" s="224"/>
      <c r="DJ23" s="224"/>
      <c r="DK23" s="224"/>
      <c r="DL23" s="224"/>
      <c r="DM23" s="224"/>
      <c r="DN23" s="224"/>
      <c r="DO23" s="224"/>
      <c r="DP23" s="224"/>
      <c r="DQ23" s="224"/>
      <c r="DR23" s="224"/>
      <c r="DS23" s="224"/>
      <c r="DT23" s="224"/>
      <c r="DU23" s="224"/>
      <c r="DV23" s="224"/>
      <c r="DW23" s="224"/>
      <c r="DX23" s="224"/>
      <c r="DY23" s="224"/>
      <c r="DZ23" s="224"/>
      <c r="EA23" s="224"/>
      <c r="EB23" s="224"/>
      <c r="EC23" s="224"/>
      <c r="ED23" s="224"/>
      <c r="EE23" s="224"/>
      <c r="EF23" s="224"/>
      <c r="EG23" s="224"/>
      <c r="EH23" s="224"/>
      <c r="EI23" s="224"/>
      <c r="EJ23" s="224"/>
      <c r="EK23" s="224"/>
      <c r="EL23" s="224"/>
      <c r="EM23" s="224"/>
      <c r="EN23" s="224"/>
      <c r="EO23" s="224"/>
      <c r="EP23" s="224"/>
      <c r="EQ23" s="224"/>
      <c r="ER23" s="224"/>
      <c r="ES23" s="224"/>
      <c r="ET23" s="224"/>
      <c r="EU23" s="224"/>
      <c r="EV23" s="224"/>
      <c r="EW23" s="224"/>
      <c r="EX23" s="224"/>
      <c r="EY23" s="224"/>
      <c r="EZ23" s="224"/>
      <c r="FA23" s="224"/>
      <c r="FB23" s="224"/>
      <c r="FC23" s="224"/>
      <c r="FD23" s="224"/>
      <c r="FE23" s="224"/>
      <c r="FF23" s="224"/>
      <c r="FG23" s="224"/>
      <c r="FH23" s="224"/>
      <c r="FI23" s="224"/>
      <c r="FJ23" s="224"/>
      <c r="FK23" s="224"/>
      <c r="FL23" s="224"/>
      <c r="FM23" s="224"/>
      <c r="FN23" s="224"/>
      <c r="FO23" s="224"/>
      <c r="FP23" s="224"/>
      <c r="FQ23" s="224"/>
      <c r="FR23" s="224"/>
      <c r="FS23" s="224"/>
      <c r="FT23" s="224"/>
      <c r="FU23" s="224"/>
      <c r="FV23" s="224"/>
      <c r="FW23" s="224"/>
      <c r="FX23" s="224"/>
      <c r="FY23" s="224"/>
      <c r="FZ23" s="224"/>
      <c r="GA23" s="224"/>
      <c r="GB23" s="224"/>
      <c r="GC23" s="224"/>
      <c r="GD23" s="224"/>
    </row>
    <row r="24" spans="1:3004" s="166" customFormat="1" ht="18" customHeight="1" x14ac:dyDescent="0.25">
      <c r="A24" s="271"/>
      <c r="B24" s="167" t="s">
        <v>162</v>
      </c>
      <c r="C24" s="224"/>
      <c r="D24" s="224"/>
      <c r="E24" s="224"/>
      <c r="F24" s="224">
        <v>1350</v>
      </c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24"/>
      <c r="CI24" s="224"/>
      <c r="CJ24" s="224"/>
      <c r="CK24" s="224"/>
      <c r="CL24" s="224"/>
      <c r="CM24" s="224"/>
      <c r="CN24" s="224"/>
      <c r="CO24" s="224"/>
      <c r="CP24" s="224"/>
      <c r="CQ24" s="224"/>
      <c r="CR24" s="224"/>
      <c r="CS24" s="224"/>
      <c r="CT24" s="224"/>
      <c r="CU24" s="224"/>
      <c r="CV24" s="224"/>
      <c r="CW24" s="224"/>
      <c r="CX24" s="224"/>
      <c r="CY24" s="224"/>
      <c r="CZ24" s="224"/>
      <c r="DA24" s="224"/>
      <c r="DB24" s="224"/>
      <c r="DC24" s="224"/>
      <c r="DD24" s="224"/>
      <c r="DE24" s="224"/>
      <c r="DF24" s="224"/>
      <c r="DG24" s="224"/>
      <c r="DH24" s="224"/>
      <c r="DI24" s="224"/>
      <c r="DJ24" s="224"/>
      <c r="DK24" s="224"/>
      <c r="DL24" s="224"/>
      <c r="DM24" s="224"/>
      <c r="DN24" s="224"/>
      <c r="DO24" s="224"/>
      <c r="DP24" s="224"/>
      <c r="DQ24" s="224"/>
      <c r="DR24" s="224"/>
      <c r="DS24" s="224"/>
      <c r="DT24" s="224"/>
      <c r="DU24" s="224"/>
      <c r="DV24" s="224"/>
      <c r="DW24" s="224"/>
      <c r="DX24" s="224"/>
      <c r="DY24" s="224"/>
      <c r="DZ24" s="224"/>
      <c r="EA24" s="224"/>
      <c r="EB24" s="224"/>
      <c r="EC24" s="224"/>
      <c r="ED24" s="224"/>
      <c r="EE24" s="224"/>
      <c r="EF24" s="224"/>
      <c r="EG24" s="224"/>
      <c r="EH24" s="224"/>
      <c r="EI24" s="224"/>
      <c r="EJ24" s="224"/>
      <c r="EK24" s="224"/>
      <c r="EL24" s="224"/>
      <c r="EM24" s="224"/>
      <c r="EN24" s="224"/>
      <c r="EO24" s="224"/>
      <c r="EP24" s="224"/>
      <c r="EQ24" s="224"/>
      <c r="ER24" s="224"/>
      <c r="ES24" s="224"/>
      <c r="ET24" s="224"/>
      <c r="EU24" s="224"/>
      <c r="EV24" s="224"/>
      <c r="EW24" s="224"/>
      <c r="EX24" s="224"/>
      <c r="EY24" s="224"/>
      <c r="EZ24" s="224"/>
      <c r="FA24" s="224"/>
      <c r="FB24" s="224"/>
      <c r="FC24" s="224"/>
      <c r="FD24" s="224"/>
      <c r="FE24" s="224"/>
      <c r="FF24" s="224"/>
      <c r="FG24" s="224"/>
      <c r="FH24" s="224"/>
      <c r="FI24" s="224"/>
      <c r="FJ24" s="224"/>
      <c r="FK24" s="224"/>
      <c r="FL24" s="224"/>
      <c r="FM24" s="224"/>
      <c r="FN24" s="224"/>
      <c r="FO24" s="224"/>
      <c r="FP24" s="224"/>
      <c r="FQ24" s="224"/>
      <c r="FR24" s="224"/>
      <c r="FS24" s="224"/>
      <c r="FT24" s="224"/>
      <c r="FU24" s="224"/>
      <c r="FV24" s="224"/>
      <c r="FW24" s="224"/>
      <c r="FX24" s="224"/>
      <c r="FY24" s="224"/>
      <c r="FZ24" s="224"/>
      <c r="GA24" s="224"/>
      <c r="GB24" s="224"/>
      <c r="GC24" s="224"/>
      <c r="GD24" s="224"/>
    </row>
    <row r="25" spans="1:3004" s="166" customFormat="1" ht="18" customHeight="1" x14ac:dyDescent="0.25">
      <c r="A25" s="271"/>
      <c r="B25" s="167" t="s">
        <v>145</v>
      </c>
      <c r="C25" s="224"/>
      <c r="D25" s="224"/>
      <c r="E25" s="224"/>
      <c r="F25" s="224">
        <v>290</v>
      </c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4"/>
      <c r="CK25" s="224"/>
      <c r="CL25" s="224"/>
      <c r="CM25" s="224"/>
      <c r="CN25" s="224"/>
      <c r="CO25" s="224"/>
      <c r="CP25" s="224"/>
      <c r="CQ25" s="224"/>
      <c r="CR25" s="224"/>
      <c r="CS25" s="224"/>
      <c r="CT25" s="224"/>
      <c r="CU25" s="224"/>
      <c r="CV25" s="224"/>
      <c r="CW25" s="224"/>
      <c r="CX25" s="224"/>
      <c r="CY25" s="224"/>
      <c r="CZ25" s="224"/>
      <c r="DA25" s="224"/>
      <c r="DB25" s="224"/>
      <c r="DC25" s="224"/>
      <c r="DD25" s="224"/>
      <c r="DE25" s="224"/>
      <c r="DF25" s="224"/>
      <c r="DG25" s="224"/>
      <c r="DH25" s="224"/>
      <c r="DI25" s="224"/>
      <c r="DJ25" s="224"/>
      <c r="DK25" s="224"/>
      <c r="DL25" s="224"/>
      <c r="DM25" s="224"/>
      <c r="DN25" s="224"/>
      <c r="DO25" s="224"/>
      <c r="DP25" s="224"/>
      <c r="DQ25" s="224"/>
      <c r="DR25" s="224"/>
      <c r="DS25" s="224"/>
      <c r="DT25" s="224"/>
      <c r="DU25" s="224"/>
      <c r="DV25" s="224"/>
      <c r="DW25" s="224"/>
      <c r="DX25" s="224"/>
      <c r="DY25" s="224"/>
      <c r="DZ25" s="224"/>
      <c r="EA25" s="224"/>
      <c r="EB25" s="224"/>
      <c r="EC25" s="224"/>
      <c r="ED25" s="224"/>
      <c r="EE25" s="224"/>
      <c r="EF25" s="224"/>
      <c r="EG25" s="224"/>
      <c r="EH25" s="224"/>
      <c r="EI25" s="224"/>
      <c r="EJ25" s="224"/>
      <c r="EK25" s="224"/>
      <c r="EL25" s="224"/>
      <c r="EM25" s="224"/>
      <c r="EN25" s="224"/>
      <c r="EO25" s="224"/>
      <c r="EP25" s="224"/>
      <c r="EQ25" s="224"/>
      <c r="ER25" s="224"/>
      <c r="ES25" s="224"/>
      <c r="ET25" s="224"/>
      <c r="EU25" s="224"/>
      <c r="EV25" s="224"/>
      <c r="EW25" s="224"/>
      <c r="EX25" s="224"/>
      <c r="EY25" s="224"/>
      <c r="EZ25" s="224"/>
      <c r="FA25" s="224"/>
      <c r="FB25" s="224"/>
      <c r="FC25" s="224"/>
      <c r="FD25" s="224"/>
      <c r="FE25" s="224"/>
      <c r="FF25" s="224"/>
      <c r="FG25" s="224"/>
      <c r="FH25" s="224"/>
      <c r="FI25" s="224"/>
      <c r="FJ25" s="224"/>
      <c r="FK25" s="224"/>
      <c r="FL25" s="224"/>
      <c r="FM25" s="224"/>
      <c r="FN25" s="224"/>
      <c r="FO25" s="224"/>
      <c r="FP25" s="224"/>
      <c r="FQ25" s="224"/>
      <c r="FR25" s="224"/>
      <c r="FS25" s="224"/>
      <c r="FT25" s="224"/>
      <c r="FU25" s="224"/>
      <c r="FV25" s="224"/>
      <c r="FW25" s="224"/>
      <c r="FX25" s="224"/>
      <c r="FY25" s="224"/>
      <c r="FZ25" s="224"/>
      <c r="GA25" s="224"/>
      <c r="GB25" s="224"/>
      <c r="GC25" s="224"/>
      <c r="GD25" s="224"/>
    </row>
    <row r="26" spans="1:3004" s="166" customFormat="1" ht="18" customHeight="1" x14ac:dyDescent="0.25">
      <c r="A26" s="271"/>
      <c r="B26" s="167" t="s">
        <v>147</v>
      </c>
      <c r="C26" s="224"/>
      <c r="D26" s="224"/>
      <c r="E26" s="224"/>
      <c r="F26" s="224">
        <v>550</v>
      </c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  <c r="CM26" s="224"/>
      <c r="CN26" s="224"/>
      <c r="CO26" s="224"/>
      <c r="CP26" s="224"/>
      <c r="CQ26" s="224"/>
      <c r="CR26" s="224"/>
      <c r="CS26" s="224"/>
      <c r="CT26" s="224"/>
      <c r="CU26" s="224"/>
      <c r="CV26" s="224"/>
      <c r="CW26" s="224"/>
      <c r="CX26" s="224"/>
      <c r="CY26" s="224"/>
      <c r="CZ26" s="224"/>
      <c r="DA26" s="224"/>
      <c r="DB26" s="224"/>
      <c r="DC26" s="224"/>
      <c r="DD26" s="224"/>
      <c r="DE26" s="224"/>
      <c r="DF26" s="224"/>
      <c r="DG26" s="224"/>
      <c r="DH26" s="224"/>
      <c r="DI26" s="224"/>
      <c r="DJ26" s="224"/>
      <c r="DK26" s="224"/>
      <c r="DL26" s="224"/>
      <c r="DM26" s="224"/>
      <c r="DN26" s="224"/>
      <c r="DO26" s="224"/>
      <c r="DP26" s="224"/>
      <c r="DQ26" s="224"/>
      <c r="DR26" s="224"/>
      <c r="DS26" s="224"/>
      <c r="DT26" s="224"/>
      <c r="DU26" s="224"/>
      <c r="DV26" s="224"/>
      <c r="DW26" s="224"/>
      <c r="DX26" s="224"/>
      <c r="DY26" s="224"/>
      <c r="DZ26" s="224"/>
      <c r="EA26" s="224"/>
      <c r="EB26" s="224"/>
      <c r="EC26" s="224"/>
      <c r="ED26" s="224"/>
      <c r="EE26" s="224"/>
      <c r="EF26" s="224"/>
      <c r="EG26" s="224"/>
      <c r="EH26" s="224"/>
      <c r="EI26" s="224"/>
      <c r="EJ26" s="224"/>
      <c r="EK26" s="224"/>
      <c r="EL26" s="224"/>
      <c r="EM26" s="224"/>
      <c r="EN26" s="224"/>
      <c r="EO26" s="224"/>
      <c r="EP26" s="224"/>
      <c r="EQ26" s="224"/>
      <c r="ER26" s="224"/>
      <c r="ES26" s="224"/>
      <c r="ET26" s="224"/>
      <c r="EU26" s="224"/>
      <c r="EV26" s="224"/>
      <c r="EW26" s="224"/>
      <c r="EX26" s="224"/>
      <c r="EY26" s="224"/>
      <c r="EZ26" s="224"/>
      <c r="FA26" s="224"/>
      <c r="FB26" s="224"/>
      <c r="FC26" s="224"/>
      <c r="FD26" s="224"/>
      <c r="FE26" s="224"/>
      <c r="FF26" s="224"/>
      <c r="FG26" s="224"/>
      <c r="FH26" s="224"/>
      <c r="FI26" s="224"/>
      <c r="FJ26" s="224"/>
      <c r="FK26" s="224"/>
      <c r="FL26" s="224"/>
      <c r="FM26" s="224"/>
      <c r="FN26" s="224"/>
      <c r="FO26" s="224"/>
      <c r="FP26" s="224"/>
      <c r="FQ26" s="224"/>
      <c r="FR26" s="224"/>
      <c r="FS26" s="224"/>
      <c r="FT26" s="224"/>
      <c r="FU26" s="224"/>
      <c r="FV26" s="224"/>
      <c r="FW26" s="224"/>
      <c r="FX26" s="224"/>
      <c r="FY26" s="224"/>
      <c r="FZ26" s="224"/>
      <c r="GA26" s="224"/>
      <c r="GB26" s="224"/>
      <c r="GC26" s="224"/>
      <c r="GD26" s="224"/>
    </row>
    <row r="27" spans="1:3004" s="166" customFormat="1" ht="18" customHeight="1" x14ac:dyDescent="0.25">
      <c r="A27" s="271"/>
      <c r="B27" s="167" t="s">
        <v>149</v>
      </c>
      <c r="C27" s="224"/>
      <c r="D27" s="224"/>
      <c r="E27" s="224"/>
      <c r="F27" s="224">
        <v>300</v>
      </c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24"/>
      <c r="CI27" s="224"/>
      <c r="CJ27" s="224"/>
      <c r="CK27" s="224"/>
      <c r="CL27" s="224"/>
      <c r="CM27" s="224"/>
      <c r="CN27" s="224"/>
      <c r="CO27" s="224"/>
      <c r="CP27" s="224"/>
      <c r="CQ27" s="224"/>
      <c r="CR27" s="224"/>
      <c r="CS27" s="224"/>
      <c r="CT27" s="224"/>
      <c r="CU27" s="224"/>
      <c r="CV27" s="224"/>
      <c r="CW27" s="224"/>
      <c r="CX27" s="224"/>
      <c r="CY27" s="224"/>
      <c r="CZ27" s="224"/>
      <c r="DA27" s="224"/>
      <c r="DB27" s="224"/>
      <c r="DC27" s="224"/>
      <c r="DD27" s="224"/>
      <c r="DE27" s="224"/>
      <c r="DF27" s="224"/>
      <c r="DG27" s="224"/>
      <c r="DH27" s="224"/>
      <c r="DI27" s="224"/>
      <c r="DJ27" s="224"/>
      <c r="DK27" s="224"/>
      <c r="DL27" s="224"/>
      <c r="DM27" s="224"/>
      <c r="DN27" s="224"/>
      <c r="DO27" s="224"/>
      <c r="DP27" s="224"/>
      <c r="DQ27" s="224"/>
      <c r="DR27" s="224"/>
      <c r="DS27" s="224"/>
      <c r="DT27" s="224"/>
      <c r="DU27" s="224"/>
      <c r="DV27" s="224"/>
      <c r="DW27" s="224"/>
      <c r="DX27" s="224"/>
      <c r="DY27" s="224"/>
      <c r="DZ27" s="224"/>
      <c r="EA27" s="224"/>
      <c r="EB27" s="224"/>
      <c r="EC27" s="224"/>
      <c r="ED27" s="224"/>
      <c r="EE27" s="224"/>
      <c r="EF27" s="224"/>
      <c r="EG27" s="224"/>
      <c r="EH27" s="224"/>
      <c r="EI27" s="224"/>
      <c r="EJ27" s="224"/>
      <c r="EK27" s="224"/>
      <c r="EL27" s="224"/>
      <c r="EM27" s="224"/>
      <c r="EN27" s="224"/>
      <c r="EO27" s="224"/>
      <c r="EP27" s="224"/>
      <c r="EQ27" s="224"/>
      <c r="ER27" s="224"/>
      <c r="ES27" s="224"/>
      <c r="ET27" s="224"/>
      <c r="EU27" s="224"/>
      <c r="EV27" s="224"/>
      <c r="EW27" s="224"/>
      <c r="EX27" s="224"/>
      <c r="EY27" s="224"/>
      <c r="EZ27" s="224"/>
      <c r="FA27" s="224"/>
      <c r="FB27" s="224"/>
      <c r="FC27" s="224"/>
      <c r="FD27" s="224"/>
      <c r="FE27" s="224"/>
      <c r="FF27" s="224"/>
      <c r="FG27" s="224"/>
      <c r="FH27" s="224"/>
      <c r="FI27" s="224"/>
      <c r="FJ27" s="224"/>
      <c r="FK27" s="224"/>
      <c r="FL27" s="224"/>
      <c r="FM27" s="224"/>
      <c r="FN27" s="224"/>
      <c r="FO27" s="224"/>
      <c r="FP27" s="224"/>
      <c r="FQ27" s="224"/>
      <c r="FR27" s="224"/>
      <c r="FS27" s="224"/>
      <c r="FT27" s="224"/>
      <c r="FU27" s="224"/>
      <c r="FV27" s="224"/>
      <c r="FW27" s="224"/>
      <c r="FX27" s="224"/>
      <c r="FY27" s="224"/>
      <c r="FZ27" s="224"/>
      <c r="GA27" s="224"/>
      <c r="GB27" s="224"/>
      <c r="GC27" s="224"/>
      <c r="GD27" s="224"/>
    </row>
    <row r="28" spans="1:3004" s="166" customFormat="1" ht="18" customHeight="1" x14ac:dyDescent="0.25">
      <c r="A28" s="271"/>
      <c r="B28" s="167" t="s">
        <v>156</v>
      </c>
      <c r="C28" s="224"/>
      <c r="D28" s="224"/>
      <c r="E28" s="224"/>
      <c r="F28" s="224"/>
      <c r="G28" s="224">
        <v>1010</v>
      </c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24"/>
      <c r="CI28" s="224"/>
      <c r="CJ28" s="224"/>
      <c r="CK28" s="224"/>
      <c r="CL28" s="224"/>
      <c r="CM28" s="224"/>
      <c r="CN28" s="224"/>
      <c r="CO28" s="224"/>
      <c r="CP28" s="224"/>
      <c r="CQ28" s="224"/>
      <c r="CR28" s="224"/>
      <c r="CS28" s="224"/>
      <c r="CT28" s="224"/>
      <c r="CU28" s="224"/>
      <c r="CV28" s="224"/>
      <c r="CW28" s="224"/>
      <c r="CX28" s="224"/>
      <c r="CY28" s="224"/>
      <c r="CZ28" s="224"/>
      <c r="DA28" s="224"/>
      <c r="DB28" s="224"/>
      <c r="DC28" s="224"/>
      <c r="DD28" s="224"/>
      <c r="DE28" s="224"/>
      <c r="DF28" s="224"/>
      <c r="DG28" s="224"/>
      <c r="DH28" s="224"/>
      <c r="DI28" s="224"/>
      <c r="DJ28" s="224"/>
      <c r="DK28" s="224"/>
      <c r="DL28" s="224"/>
      <c r="DM28" s="224"/>
      <c r="DN28" s="224"/>
      <c r="DO28" s="224"/>
      <c r="DP28" s="224"/>
      <c r="DQ28" s="224"/>
      <c r="DR28" s="224"/>
      <c r="DS28" s="224"/>
      <c r="DT28" s="224"/>
      <c r="DU28" s="224"/>
      <c r="DV28" s="224"/>
      <c r="DW28" s="224"/>
      <c r="DX28" s="224"/>
      <c r="DY28" s="224"/>
      <c r="DZ28" s="224"/>
      <c r="EA28" s="224"/>
      <c r="EB28" s="224"/>
      <c r="EC28" s="224"/>
      <c r="ED28" s="224"/>
      <c r="EE28" s="224"/>
      <c r="EF28" s="224"/>
      <c r="EG28" s="224"/>
      <c r="EH28" s="224"/>
      <c r="EI28" s="224"/>
      <c r="EJ28" s="224"/>
      <c r="EK28" s="224"/>
      <c r="EL28" s="224"/>
      <c r="EM28" s="224"/>
      <c r="EN28" s="224"/>
      <c r="EO28" s="224"/>
      <c r="EP28" s="224"/>
      <c r="EQ28" s="224"/>
      <c r="ER28" s="224"/>
      <c r="ES28" s="224"/>
      <c r="ET28" s="224"/>
      <c r="EU28" s="224"/>
      <c r="EV28" s="224"/>
      <c r="EW28" s="224"/>
      <c r="EX28" s="224"/>
      <c r="EY28" s="224"/>
      <c r="EZ28" s="224"/>
      <c r="FA28" s="224"/>
      <c r="FB28" s="224"/>
      <c r="FC28" s="224"/>
      <c r="FD28" s="224"/>
      <c r="FE28" s="224"/>
      <c r="FF28" s="224"/>
      <c r="FG28" s="224"/>
      <c r="FH28" s="224"/>
      <c r="FI28" s="224"/>
      <c r="FJ28" s="224"/>
      <c r="FK28" s="224"/>
      <c r="FL28" s="224"/>
      <c r="FM28" s="224"/>
      <c r="FN28" s="224"/>
      <c r="FO28" s="224"/>
      <c r="FP28" s="224"/>
      <c r="FQ28" s="224"/>
      <c r="FR28" s="224"/>
      <c r="FS28" s="224"/>
      <c r="FT28" s="224"/>
      <c r="FU28" s="224"/>
      <c r="FV28" s="224"/>
      <c r="FW28" s="224"/>
      <c r="FX28" s="224"/>
      <c r="FY28" s="224"/>
      <c r="FZ28" s="224"/>
      <c r="GA28" s="224"/>
      <c r="GB28" s="224"/>
      <c r="GC28" s="224"/>
      <c r="GD28" s="224"/>
    </row>
    <row r="29" spans="1:3004" s="166" customFormat="1" ht="18" customHeight="1" x14ac:dyDescent="0.25">
      <c r="A29" s="271"/>
      <c r="B29" s="167" t="s">
        <v>157</v>
      </c>
      <c r="C29" s="224"/>
      <c r="D29" s="224"/>
      <c r="E29" s="224"/>
      <c r="F29" s="224">
        <v>1050</v>
      </c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24"/>
      <c r="CI29" s="224"/>
      <c r="CJ29" s="224"/>
      <c r="CK29" s="224"/>
      <c r="CL29" s="224"/>
      <c r="CM29" s="224"/>
      <c r="CN29" s="224"/>
      <c r="CO29" s="224"/>
      <c r="CP29" s="224"/>
      <c r="CQ29" s="224"/>
      <c r="CR29" s="224"/>
      <c r="CS29" s="224"/>
      <c r="CT29" s="224"/>
      <c r="CU29" s="224"/>
      <c r="CV29" s="224"/>
      <c r="CW29" s="224"/>
      <c r="CX29" s="224"/>
      <c r="CY29" s="224"/>
      <c r="CZ29" s="224"/>
      <c r="DA29" s="224"/>
      <c r="DB29" s="224"/>
      <c r="DC29" s="224"/>
      <c r="DD29" s="224"/>
      <c r="DE29" s="224"/>
      <c r="DF29" s="224"/>
      <c r="DG29" s="224"/>
      <c r="DH29" s="224"/>
      <c r="DI29" s="224"/>
      <c r="DJ29" s="224"/>
      <c r="DK29" s="224"/>
      <c r="DL29" s="224"/>
      <c r="DM29" s="224"/>
      <c r="DN29" s="224"/>
      <c r="DO29" s="224"/>
      <c r="DP29" s="224"/>
      <c r="DQ29" s="224"/>
      <c r="DR29" s="224"/>
      <c r="DS29" s="224"/>
      <c r="DT29" s="224"/>
      <c r="DU29" s="224"/>
      <c r="DV29" s="224"/>
      <c r="DW29" s="224"/>
      <c r="DX29" s="224"/>
      <c r="DY29" s="224"/>
      <c r="DZ29" s="224"/>
      <c r="EA29" s="224"/>
      <c r="EB29" s="224"/>
      <c r="EC29" s="224"/>
      <c r="ED29" s="224"/>
      <c r="EE29" s="224"/>
      <c r="EF29" s="224"/>
      <c r="EG29" s="224"/>
      <c r="EH29" s="224"/>
      <c r="EI29" s="224"/>
      <c r="EJ29" s="224"/>
      <c r="EK29" s="224"/>
      <c r="EL29" s="224"/>
      <c r="EM29" s="224"/>
      <c r="EN29" s="224"/>
      <c r="EO29" s="224"/>
      <c r="EP29" s="224"/>
      <c r="EQ29" s="224"/>
      <c r="ER29" s="224"/>
      <c r="ES29" s="224"/>
      <c r="ET29" s="224"/>
      <c r="EU29" s="224"/>
      <c r="EV29" s="224"/>
      <c r="EW29" s="224"/>
      <c r="EX29" s="224"/>
      <c r="EY29" s="224"/>
      <c r="EZ29" s="224"/>
      <c r="FA29" s="224"/>
      <c r="FB29" s="224"/>
      <c r="FC29" s="224"/>
      <c r="FD29" s="224"/>
      <c r="FE29" s="224"/>
      <c r="FF29" s="224"/>
      <c r="FG29" s="224"/>
      <c r="FH29" s="224"/>
      <c r="FI29" s="224"/>
      <c r="FJ29" s="224"/>
      <c r="FK29" s="224"/>
      <c r="FL29" s="224"/>
      <c r="FM29" s="224"/>
      <c r="FN29" s="224"/>
      <c r="FO29" s="224"/>
      <c r="FP29" s="224"/>
      <c r="FQ29" s="224"/>
      <c r="FR29" s="224"/>
      <c r="FS29" s="224"/>
      <c r="FT29" s="224"/>
      <c r="FU29" s="224"/>
      <c r="FV29" s="224"/>
      <c r="FW29" s="224"/>
      <c r="FX29" s="224"/>
      <c r="FY29" s="224"/>
      <c r="FZ29" s="224"/>
      <c r="GA29" s="224"/>
      <c r="GB29" s="224"/>
      <c r="GC29" s="224"/>
      <c r="GD29" s="224"/>
    </row>
    <row r="30" spans="1:3004" s="166" customFormat="1" ht="18" customHeight="1" x14ac:dyDescent="0.25">
      <c r="A30" s="271"/>
      <c r="B30" s="167" t="s">
        <v>249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4"/>
      <c r="CI30" s="224"/>
      <c r="CJ30" s="224"/>
      <c r="CK30" s="224"/>
      <c r="CL30" s="224"/>
      <c r="CM30" s="224"/>
      <c r="CN30" s="224"/>
      <c r="CO30" s="224"/>
      <c r="CP30" s="224"/>
      <c r="CQ30" s="224"/>
      <c r="CR30" s="224"/>
      <c r="CS30" s="224"/>
      <c r="CT30" s="224"/>
      <c r="CU30" s="224"/>
      <c r="CV30" s="224"/>
      <c r="CW30" s="224"/>
      <c r="CX30" s="224"/>
      <c r="CY30" s="224"/>
      <c r="CZ30" s="224"/>
      <c r="DA30" s="224"/>
      <c r="DB30" s="224"/>
      <c r="DC30" s="224"/>
      <c r="DD30" s="224"/>
      <c r="DE30" s="224"/>
      <c r="DF30" s="224"/>
      <c r="DG30" s="224"/>
      <c r="DH30" s="224"/>
      <c r="DI30" s="224"/>
      <c r="DJ30" s="224"/>
      <c r="DK30" s="224"/>
      <c r="DL30" s="224"/>
      <c r="DM30" s="224"/>
      <c r="DN30" s="224"/>
      <c r="DO30" s="224"/>
      <c r="DP30" s="224"/>
      <c r="DQ30" s="224"/>
      <c r="DR30" s="224"/>
      <c r="DS30" s="224"/>
      <c r="DT30" s="224"/>
      <c r="DU30" s="224"/>
      <c r="DV30" s="224"/>
      <c r="DW30" s="224"/>
      <c r="DX30" s="224"/>
      <c r="DY30" s="224"/>
      <c r="DZ30" s="224"/>
      <c r="EA30" s="224"/>
      <c r="EB30" s="224"/>
      <c r="EC30" s="224"/>
      <c r="ED30" s="224"/>
      <c r="EE30" s="224"/>
      <c r="EF30" s="224"/>
      <c r="EG30" s="224"/>
      <c r="EH30" s="224"/>
      <c r="EI30" s="224"/>
      <c r="EJ30" s="224"/>
      <c r="EK30" s="224"/>
      <c r="EL30" s="224"/>
      <c r="EM30" s="224"/>
      <c r="EN30" s="224"/>
      <c r="EO30" s="224"/>
      <c r="EP30" s="224"/>
      <c r="EQ30" s="224"/>
      <c r="ER30" s="224"/>
      <c r="ES30" s="224"/>
      <c r="ET30" s="224"/>
      <c r="EU30" s="224"/>
      <c r="EV30" s="224"/>
      <c r="EW30" s="224"/>
      <c r="EX30" s="224"/>
      <c r="EY30" s="224"/>
      <c r="EZ30" s="224"/>
      <c r="FA30" s="224"/>
      <c r="FB30" s="224"/>
      <c r="FC30" s="224"/>
      <c r="FD30" s="224"/>
      <c r="FE30" s="224"/>
      <c r="FF30" s="224"/>
      <c r="FG30" s="224"/>
      <c r="FH30" s="224"/>
      <c r="FI30" s="224"/>
      <c r="FJ30" s="224"/>
      <c r="FK30" s="224"/>
      <c r="FL30" s="224"/>
      <c r="FM30" s="224"/>
      <c r="FN30" s="224"/>
      <c r="FO30" s="224"/>
      <c r="FP30" s="224"/>
      <c r="FQ30" s="224"/>
      <c r="FR30" s="224"/>
      <c r="FS30" s="224"/>
      <c r="FT30" s="224"/>
      <c r="FU30" s="224"/>
      <c r="FV30" s="224"/>
      <c r="FW30" s="224"/>
      <c r="FX30" s="224"/>
      <c r="FY30" s="224"/>
      <c r="FZ30" s="224"/>
      <c r="GA30" s="224"/>
      <c r="GB30" s="224"/>
      <c r="GC30" s="224"/>
      <c r="GD30" s="224"/>
    </row>
    <row r="31" spans="1:3004" s="166" customFormat="1" ht="18" customHeight="1" x14ac:dyDescent="0.25">
      <c r="A31" s="271"/>
      <c r="B31" s="167" t="s">
        <v>250</v>
      </c>
      <c r="C31" s="224"/>
      <c r="D31" s="224"/>
      <c r="E31" s="224"/>
      <c r="F31" s="224"/>
      <c r="G31" s="224">
        <v>60</v>
      </c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  <c r="BU31" s="224"/>
      <c r="BV31" s="224"/>
      <c r="BW31" s="224"/>
      <c r="BX31" s="224"/>
      <c r="BY31" s="224"/>
      <c r="BZ31" s="224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  <c r="CM31" s="224"/>
      <c r="CN31" s="224"/>
      <c r="CO31" s="224"/>
      <c r="CP31" s="224"/>
      <c r="CQ31" s="224"/>
      <c r="CR31" s="224"/>
      <c r="CS31" s="224"/>
      <c r="CT31" s="224"/>
      <c r="CU31" s="224"/>
      <c r="CV31" s="224"/>
      <c r="CW31" s="224"/>
      <c r="CX31" s="224"/>
      <c r="CY31" s="224"/>
      <c r="CZ31" s="224"/>
      <c r="DA31" s="224"/>
      <c r="DB31" s="224"/>
      <c r="DC31" s="224"/>
      <c r="DD31" s="224"/>
      <c r="DE31" s="224"/>
      <c r="DF31" s="224"/>
      <c r="DG31" s="224"/>
      <c r="DH31" s="224"/>
      <c r="DI31" s="224"/>
      <c r="DJ31" s="224"/>
      <c r="DK31" s="224"/>
      <c r="DL31" s="224"/>
      <c r="DM31" s="224"/>
      <c r="DN31" s="224"/>
      <c r="DO31" s="224"/>
      <c r="DP31" s="224"/>
      <c r="DQ31" s="224"/>
      <c r="DR31" s="224"/>
      <c r="DS31" s="224"/>
      <c r="DT31" s="224"/>
      <c r="DU31" s="224"/>
      <c r="DV31" s="224"/>
      <c r="DW31" s="224"/>
      <c r="DX31" s="224"/>
      <c r="DY31" s="224"/>
      <c r="DZ31" s="224"/>
      <c r="EA31" s="224"/>
      <c r="EB31" s="224"/>
      <c r="EC31" s="224"/>
      <c r="ED31" s="224"/>
      <c r="EE31" s="224"/>
      <c r="EF31" s="224"/>
      <c r="EG31" s="224"/>
      <c r="EH31" s="224"/>
      <c r="EI31" s="224"/>
      <c r="EJ31" s="224"/>
      <c r="EK31" s="224"/>
      <c r="EL31" s="224"/>
      <c r="EM31" s="224"/>
      <c r="EN31" s="224"/>
      <c r="EO31" s="224"/>
      <c r="EP31" s="224"/>
      <c r="EQ31" s="224"/>
      <c r="ER31" s="224"/>
      <c r="ES31" s="224"/>
      <c r="ET31" s="224"/>
      <c r="EU31" s="224"/>
      <c r="EV31" s="224"/>
      <c r="EW31" s="224"/>
      <c r="EX31" s="224"/>
      <c r="EY31" s="224"/>
      <c r="EZ31" s="224"/>
      <c r="FA31" s="224"/>
      <c r="FB31" s="224"/>
      <c r="FC31" s="224"/>
      <c r="FD31" s="224"/>
      <c r="FE31" s="224"/>
      <c r="FF31" s="224"/>
      <c r="FG31" s="224"/>
      <c r="FH31" s="224"/>
      <c r="FI31" s="224"/>
      <c r="FJ31" s="224"/>
      <c r="FK31" s="224"/>
      <c r="FL31" s="224"/>
      <c r="FM31" s="224"/>
      <c r="FN31" s="224"/>
      <c r="FO31" s="224"/>
      <c r="FP31" s="224"/>
      <c r="FQ31" s="224"/>
      <c r="FR31" s="224"/>
      <c r="FS31" s="224"/>
      <c r="FT31" s="224"/>
      <c r="FU31" s="224"/>
      <c r="FV31" s="224"/>
      <c r="FW31" s="224"/>
      <c r="FX31" s="224"/>
      <c r="FY31" s="224"/>
      <c r="FZ31" s="224"/>
      <c r="GA31" s="224"/>
      <c r="GB31" s="224"/>
      <c r="GC31" s="224"/>
      <c r="GD31" s="224"/>
    </row>
    <row r="32" spans="1:3004" s="166" customFormat="1" ht="18" customHeight="1" x14ac:dyDescent="0.25">
      <c r="A32" s="271"/>
      <c r="B32" s="168" t="s">
        <v>240</v>
      </c>
      <c r="C32" s="225"/>
      <c r="D32" s="225"/>
      <c r="E32" s="225"/>
      <c r="F32" s="225">
        <v>5900</v>
      </c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25"/>
      <c r="BJ32" s="225"/>
      <c r="BK32" s="225"/>
      <c r="BL32" s="225"/>
      <c r="BM32" s="225"/>
      <c r="BN32" s="225"/>
      <c r="BO32" s="225"/>
      <c r="BP32" s="225"/>
      <c r="BQ32" s="225"/>
      <c r="BR32" s="225"/>
      <c r="BS32" s="225"/>
      <c r="BT32" s="225"/>
      <c r="BU32" s="225"/>
      <c r="BV32" s="225"/>
      <c r="BW32" s="225"/>
      <c r="BX32" s="225"/>
      <c r="BY32" s="225"/>
      <c r="BZ32" s="225"/>
      <c r="CA32" s="225"/>
      <c r="CB32" s="225"/>
      <c r="CC32" s="225"/>
      <c r="CD32" s="225"/>
      <c r="CE32" s="225"/>
      <c r="CF32" s="225"/>
      <c r="CG32" s="225"/>
      <c r="CH32" s="225"/>
      <c r="CI32" s="225"/>
      <c r="CJ32" s="225"/>
      <c r="CK32" s="225"/>
      <c r="CL32" s="225"/>
      <c r="CM32" s="225"/>
      <c r="CN32" s="225"/>
      <c r="CO32" s="225"/>
      <c r="CP32" s="225"/>
      <c r="CQ32" s="225"/>
      <c r="CR32" s="225"/>
      <c r="CS32" s="225"/>
      <c r="CT32" s="225"/>
      <c r="CU32" s="225"/>
      <c r="CV32" s="225"/>
      <c r="CW32" s="225"/>
      <c r="CX32" s="225"/>
      <c r="CY32" s="225"/>
      <c r="CZ32" s="225"/>
      <c r="DA32" s="225"/>
      <c r="DB32" s="225"/>
      <c r="DC32" s="225"/>
      <c r="DD32" s="225"/>
      <c r="DE32" s="225"/>
      <c r="DF32" s="225"/>
      <c r="DG32" s="225"/>
      <c r="DH32" s="225"/>
      <c r="DI32" s="225"/>
      <c r="DJ32" s="225"/>
      <c r="DK32" s="225"/>
      <c r="DL32" s="225"/>
      <c r="DM32" s="225"/>
      <c r="DN32" s="225"/>
      <c r="DO32" s="225"/>
      <c r="DP32" s="225"/>
      <c r="DQ32" s="225"/>
      <c r="DR32" s="225"/>
      <c r="DS32" s="225"/>
      <c r="DT32" s="225"/>
      <c r="DU32" s="225"/>
      <c r="DV32" s="225"/>
      <c r="DW32" s="225"/>
      <c r="DX32" s="225"/>
      <c r="DY32" s="225"/>
      <c r="DZ32" s="225"/>
      <c r="EA32" s="225"/>
      <c r="EB32" s="225"/>
      <c r="EC32" s="225"/>
      <c r="ED32" s="225"/>
      <c r="EE32" s="225"/>
      <c r="EF32" s="225"/>
      <c r="EG32" s="225"/>
      <c r="EH32" s="225"/>
      <c r="EI32" s="225"/>
      <c r="EJ32" s="225"/>
      <c r="EK32" s="225"/>
      <c r="EL32" s="225"/>
      <c r="EM32" s="225"/>
      <c r="EN32" s="225"/>
      <c r="EO32" s="225"/>
      <c r="EP32" s="225"/>
      <c r="EQ32" s="225"/>
      <c r="ER32" s="225"/>
      <c r="ES32" s="225"/>
      <c r="ET32" s="225"/>
      <c r="EU32" s="225"/>
      <c r="EV32" s="225"/>
      <c r="EW32" s="225"/>
      <c r="EX32" s="225"/>
      <c r="EY32" s="225"/>
      <c r="EZ32" s="225"/>
      <c r="FA32" s="225"/>
      <c r="FB32" s="225"/>
      <c r="FC32" s="225"/>
      <c r="FD32" s="225"/>
      <c r="FE32" s="225"/>
      <c r="FF32" s="225"/>
      <c r="FG32" s="225"/>
      <c r="FH32" s="225"/>
      <c r="FI32" s="225"/>
      <c r="FJ32" s="225"/>
      <c r="FK32" s="225"/>
      <c r="FL32" s="225"/>
      <c r="FM32" s="225"/>
      <c r="FN32" s="225"/>
      <c r="FO32" s="225"/>
      <c r="FP32" s="225"/>
      <c r="FQ32" s="225"/>
      <c r="FR32" s="225"/>
      <c r="FS32" s="225"/>
      <c r="FT32" s="225"/>
      <c r="FU32" s="225"/>
      <c r="FV32" s="225"/>
      <c r="FW32" s="225"/>
      <c r="FX32" s="225"/>
      <c r="FY32" s="225"/>
      <c r="FZ32" s="225"/>
      <c r="GA32" s="225"/>
      <c r="GB32" s="225"/>
      <c r="GC32" s="225"/>
      <c r="GD32" s="225"/>
    </row>
    <row r="33" spans="1:3004" s="171" customFormat="1" ht="18" customHeight="1" x14ac:dyDescent="0.25">
      <c r="A33" s="272"/>
      <c r="B33" s="170" t="s">
        <v>241</v>
      </c>
      <c r="C33" s="226"/>
      <c r="D33" s="226"/>
      <c r="E33" s="226"/>
      <c r="F33" s="226">
        <v>-5900</v>
      </c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  <c r="CQ33" s="226"/>
      <c r="CR33" s="226"/>
      <c r="CS33" s="226"/>
      <c r="CT33" s="226"/>
      <c r="CU33" s="226"/>
      <c r="CV33" s="226"/>
      <c r="CW33" s="226"/>
      <c r="CX33" s="226"/>
      <c r="CY33" s="226"/>
      <c r="CZ33" s="226"/>
      <c r="DA33" s="226"/>
      <c r="DB33" s="226"/>
      <c r="DC33" s="226"/>
      <c r="DD33" s="226"/>
      <c r="DE33" s="226"/>
      <c r="DF33" s="226"/>
      <c r="DG33" s="226"/>
      <c r="DH33" s="226"/>
      <c r="DI33" s="226"/>
      <c r="DJ33" s="226"/>
      <c r="DK33" s="226"/>
      <c r="DL33" s="226"/>
      <c r="DM33" s="226"/>
      <c r="DN33" s="226"/>
      <c r="DO33" s="226"/>
      <c r="DP33" s="226"/>
      <c r="DQ33" s="226"/>
      <c r="DR33" s="226"/>
      <c r="DS33" s="226"/>
      <c r="DT33" s="226"/>
      <c r="DU33" s="226"/>
      <c r="DV33" s="226"/>
      <c r="DW33" s="226"/>
      <c r="DX33" s="226"/>
      <c r="DY33" s="226"/>
      <c r="DZ33" s="226"/>
      <c r="EA33" s="226"/>
      <c r="EB33" s="226"/>
      <c r="EC33" s="226"/>
      <c r="ED33" s="226"/>
      <c r="EE33" s="226"/>
      <c r="EF33" s="226"/>
      <c r="EG33" s="226"/>
      <c r="EH33" s="226"/>
      <c r="EI33" s="226"/>
      <c r="EJ33" s="226"/>
      <c r="EK33" s="226"/>
      <c r="EL33" s="226"/>
      <c r="EM33" s="226"/>
      <c r="EN33" s="226"/>
      <c r="EO33" s="226"/>
      <c r="EP33" s="226"/>
      <c r="EQ33" s="226"/>
      <c r="ER33" s="226"/>
      <c r="ES33" s="226"/>
      <c r="ET33" s="226"/>
      <c r="EU33" s="226"/>
      <c r="EV33" s="226"/>
      <c r="EW33" s="226"/>
      <c r="EX33" s="226"/>
      <c r="EY33" s="226"/>
      <c r="EZ33" s="226"/>
      <c r="FA33" s="226"/>
      <c r="FB33" s="226"/>
      <c r="FC33" s="226"/>
      <c r="FD33" s="226"/>
      <c r="FE33" s="226"/>
      <c r="FF33" s="226"/>
      <c r="FG33" s="226"/>
      <c r="FH33" s="226"/>
      <c r="FI33" s="226"/>
      <c r="FJ33" s="226"/>
      <c r="FK33" s="226"/>
      <c r="FL33" s="226"/>
      <c r="FM33" s="226"/>
      <c r="FN33" s="226"/>
      <c r="FO33" s="226"/>
      <c r="FP33" s="226"/>
      <c r="FQ33" s="226"/>
      <c r="FR33" s="226"/>
      <c r="FS33" s="226"/>
      <c r="FT33" s="226"/>
      <c r="FU33" s="226"/>
      <c r="FV33" s="226"/>
      <c r="FW33" s="226"/>
      <c r="FX33" s="226"/>
      <c r="FY33" s="226"/>
      <c r="FZ33" s="226"/>
      <c r="GA33" s="226"/>
      <c r="GB33" s="226"/>
      <c r="GC33" s="226"/>
      <c r="GD33" s="226"/>
    </row>
    <row r="34" spans="1:3004" s="166" customFormat="1" ht="18" customHeight="1" x14ac:dyDescent="0.25">
      <c r="A34" s="271"/>
      <c r="B34" s="172" t="s">
        <v>242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3"/>
      <c r="ET34" s="223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3"/>
      <c r="FZ34" s="223"/>
      <c r="GA34" s="223"/>
      <c r="GB34" s="223"/>
      <c r="GC34" s="223"/>
      <c r="GD34" s="223"/>
    </row>
    <row r="35" spans="1:3004" s="166" customFormat="1" ht="18" customHeight="1" thickBot="1" x14ac:dyDescent="0.3">
      <c r="A35" s="271"/>
      <c r="B35" s="167" t="s">
        <v>160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  <c r="CM35" s="224"/>
      <c r="CN35" s="224"/>
      <c r="CO35" s="224"/>
      <c r="CP35" s="224"/>
      <c r="CQ35" s="224"/>
      <c r="CR35" s="224"/>
      <c r="CS35" s="224"/>
      <c r="CT35" s="224"/>
      <c r="CU35" s="224"/>
      <c r="CV35" s="224"/>
      <c r="CW35" s="224"/>
      <c r="CX35" s="224"/>
      <c r="CY35" s="224"/>
      <c r="CZ35" s="224"/>
      <c r="DA35" s="224"/>
      <c r="DB35" s="224"/>
      <c r="DC35" s="224"/>
      <c r="DD35" s="224"/>
      <c r="DE35" s="224"/>
      <c r="DF35" s="224"/>
      <c r="DG35" s="224"/>
      <c r="DH35" s="224"/>
      <c r="DI35" s="224"/>
      <c r="DJ35" s="224"/>
      <c r="DK35" s="224"/>
      <c r="DL35" s="224"/>
      <c r="DM35" s="224"/>
      <c r="DN35" s="224"/>
      <c r="DO35" s="224"/>
      <c r="DP35" s="224"/>
      <c r="DQ35" s="224"/>
      <c r="DR35" s="224"/>
      <c r="DS35" s="224"/>
      <c r="DT35" s="224"/>
      <c r="DU35" s="224"/>
      <c r="DV35" s="224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4"/>
      <c r="EH35" s="224"/>
      <c r="EI35" s="224"/>
      <c r="EJ35" s="224"/>
      <c r="EK35" s="224"/>
      <c r="EL35" s="224"/>
      <c r="EM35" s="224"/>
      <c r="EN35" s="224"/>
      <c r="EO35" s="224"/>
      <c r="EP35" s="224"/>
      <c r="EQ35" s="224"/>
      <c r="ER35" s="224"/>
      <c r="ES35" s="224"/>
      <c r="ET35" s="224"/>
      <c r="EU35" s="224"/>
      <c r="EV35" s="224"/>
      <c r="EW35" s="224"/>
      <c r="EX35" s="224"/>
      <c r="EY35" s="224"/>
      <c r="EZ35" s="224"/>
      <c r="FA35" s="224"/>
      <c r="FB35" s="224"/>
      <c r="FC35" s="224"/>
      <c r="FD35" s="224"/>
      <c r="FE35" s="224"/>
      <c r="FF35" s="224"/>
      <c r="FG35" s="224"/>
      <c r="FH35" s="224"/>
      <c r="FI35" s="224"/>
      <c r="FJ35" s="224"/>
      <c r="FK35" s="224"/>
      <c r="FL35" s="224"/>
      <c r="FM35" s="224"/>
      <c r="FN35" s="224"/>
      <c r="FO35" s="224"/>
      <c r="FP35" s="224"/>
      <c r="FQ35" s="224"/>
      <c r="FR35" s="224"/>
      <c r="FS35" s="224"/>
      <c r="FT35" s="224"/>
      <c r="FU35" s="224"/>
      <c r="FV35" s="224"/>
      <c r="FW35" s="224"/>
      <c r="FX35" s="224"/>
      <c r="FY35" s="224"/>
      <c r="FZ35" s="224"/>
      <c r="GA35" s="224"/>
      <c r="GB35" s="224"/>
      <c r="GC35" s="224"/>
      <c r="GD35" s="224"/>
    </row>
    <row r="36" spans="1:3004" s="315" customFormat="1" ht="21.75" customHeight="1" thickTop="1" thickBot="1" x14ac:dyDescent="0.3">
      <c r="A36" s="296"/>
      <c r="B36" s="312" t="s">
        <v>105</v>
      </c>
      <c r="C36" s="313">
        <f t="shared" ref="C36:K36" si="36">SUM(C22:C35)</f>
        <v>0</v>
      </c>
      <c r="D36" s="313">
        <f t="shared" si="36"/>
        <v>0</v>
      </c>
      <c r="E36" s="313">
        <f t="shared" si="36"/>
        <v>0</v>
      </c>
      <c r="F36" s="313">
        <f t="shared" si="36"/>
        <v>3790</v>
      </c>
      <c r="G36" s="313">
        <f t="shared" si="36"/>
        <v>6190</v>
      </c>
      <c r="H36" s="313">
        <f t="shared" si="36"/>
        <v>0</v>
      </c>
      <c r="I36" s="313">
        <f t="shared" si="36"/>
        <v>0</v>
      </c>
      <c r="J36" s="313">
        <f t="shared" si="36"/>
        <v>0</v>
      </c>
      <c r="K36" s="313">
        <f t="shared" si="36"/>
        <v>0</v>
      </c>
      <c r="L36" s="313">
        <f t="shared" ref="L36:R36" si="37">SUM(L22:L35)</f>
        <v>0</v>
      </c>
      <c r="M36" s="313">
        <f t="shared" si="37"/>
        <v>0</v>
      </c>
      <c r="N36" s="313">
        <f t="shared" si="37"/>
        <v>0</v>
      </c>
      <c r="O36" s="313">
        <f t="shared" si="37"/>
        <v>0</v>
      </c>
      <c r="P36" s="313">
        <f t="shared" si="37"/>
        <v>0</v>
      </c>
      <c r="Q36" s="313">
        <f t="shared" si="37"/>
        <v>0</v>
      </c>
      <c r="R36" s="313">
        <f t="shared" si="37"/>
        <v>0</v>
      </c>
      <c r="S36" s="313">
        <f t="shared" ref="S36:BM36" si="38">SUM(S22:S35)</f>
        <v>0</v>
      </c>
      <c r="T36" s="313">
        <f t="shared" si="38"/>
        <v>0</v>
      </c>
      <c r="U36" s="313">
        <f t="shared" si="38"/>
        <v>0</v>
      </c>
      <c r="V36" s="313">
        <f t="shared" si="38"/>
        <v>0</v>
      </c>
      <c r="W36" s="313">
        <f t="shared" si="38"/>
        <v>0</v>
      </c>
      <c r="X36" s="313">
        <f t="shared" si="38"/>
        <v>0</v>
      </c>
      <c r="Y36" s="313">
        <f t="shared" si="38"/>
        <v>0</v>
      </c>
      <c r="Z36" s="313">
        <f t="shared" si="38"/>
        <v>0</v>
      </c>
      <c r="AA36" s="313">
        <f t="shared" si="38"/>
        <v>0</v>
      </c>
      <c r="AB36" s="313">
        <f t="shared" si="38"/>
        <v>0</v>
      </c>
      <c r="AC36" s="313">
        <f t="shared" si="38"/>
        <v>0</v>
      </c>
      <c r="AD36" s="313">
        <f t="shared" si="38"/>
        <v>0</v>
      </c>
      <c r="AE36" s="313">
        <f t="shared" si="38"/>
        <v>0</v>
      </c>
      <c r="AF36" s="313">
        <f t="shared" si="38"/>
        <v>0</v>
      </c>
      <c r="AG36" s="313">
        <f t="shared" si="38"/>
        <v>0</v>
      </c>
      <c r="AH36" s="313">
        <f t="shared" si="38"/>
        <v>0</v>
      </c>
      <c r="AI36" s="313">
        <f t="shared" si="38"/>
        <v>0</v>
      </c>
      <c r="AJ36" s="313">
        <f t="shared" si="38"/>
        <v>0</v>
      </c>
      <c r="AK36" s="313">
        <f t="shared" si="38"/>
        <v>0</v>
      </c>
      <c r="AL36" s="313">
        <f t="shared" si="38"/>
        <v>0</v>
      </c>
      <c r="AM36" s="313">
        <f t="shared" si="38"/>
        <v>0</v>
      </c>
      <c r="AN36" s="313">
        <f t="shared" si="38"/>
        <v>0</v>
      </c>
      <c r="AO36" s="313">
        <f t="shared" si="38"/>
        <v>0</v>
      </c>
      <c r="AP36" s="313">
        <f t="shared" si="38"/>
        <v>0</v>
      </c>
      <c r="AQ36" s="313">
        <f t="shared" si="38"/>
        <v>0</v>
      </c>
      <c r="AR36" s="313">
        <f t="shared" si="38"/>
        <v>0</v>
      </c>
      <c r="AS36" s="313">
        <f t="shared" si="38"/>
        <v>0</v>
      </c>
      <c r="AT36" s="313">
        <f t="shared" si="38"/>
        <v>0</v>
      </c>
      <c r="AU36" s="313">
        <f t="shared" si="38"/>
        <v>0</v>
      </c>
      <c r="AV36" s="313">
        <f t="shared" si="38"/>
        <v>0</v>
      </c>
      <c r="AW36" s="313">
        <f t="shared" si="38"/>
        <v>0</v>
      </c>
      <c r="AX36" s="313">
        <f t="shared" si="38"/>
        <v>0</v>
      </c>
      <c r="AY36" s="313">
        <f t="shared" si="38"/>
        <v>0</v>
      </c>
      <c r="AZ36" s="313">
        <f t="shared" si="38"/>
        <v>0</v>
      </c>
      <c r="BA36" s="313">
        <f t="shared" si="38"/>
        <v>0</v>
      </c>
      <c r="BB36" s="313">
        <f t="shared" si="38"/>
        <v>0</v>
      </c>
      <c r="BC36" s="313">
        <f t="shared" si="38"/>
        <v>0</v>
      </c>
      <c r="BD36" s="313">
        <f t="shared" si="38"/>
        <v>0</v>
      </c>
      <c r="BE36" s="313">
        <f t="shared" si="38"/>
        <v>0</v>
      </c>
      <c r="BF36" s="313">
        <f t="shared" si="38"/>
        <v>0</v>
      </c>
      <c r="BG36" s="313">
        <f t="shared" si="38"/>
        <v>0</v>
      </c>
      <c r="BH36" s="313">
        <f t="shared" si="38"/>
        <v>0</v>
      </c>
      <c r="BI36" s="313">
        <f t="shared" si="38"/>
        <v>0</v>
      </c>
      <c r="BJ36" s="313">
        <f t="shared" si="38"/>
        <v>0</v>
      </c>
      <c r="BK36" s="313">
        <f t="shared" si="38"/>
        <v>0</v>
      </c>
      <c r="BL36" s="313">
        <f t="shared" si="38"/>
        <v>0</v>
      </c>
      <c r="BM36" s="313">
        <f t="shared" si="38"/>
        <v>0</v>
      </c>
      <c r="BN36" s="313">
        <f t="shared" ref="BN36:CR36" si="39">SUM(BN22:BN35)</f>
        <v>0</v>
      </c>
      <c r="BO36" s="313">
        <f t="shared" si="39"/>
        <v>0</v>
      </c>
      <c r="BP36" s="313">
        <f t="shared" si="39"/>
        <v>0</v>
      </c>
      <c r="BQ36" s="313">
        <f t="shared" si="39"/>
        <v>0</v>
      </c>
      <c r="BR36" s="313">
        <f t="shared" si="39"/>
        <v>0</v>
      </c>
      <c r="BS36" s="313">
        <f t="shared" si="39"/>
        <v>0</v>
      </c>
      <c r="BT36" s="313">
        <f t="shared" si="39"/>
        <v>0</v>
      </c>
      <c r="BU36" s="313">
        <f t="shared" si="39"/>
        <v>0</v>
      </c>
      <c r="BV36" s="313">
        <f t="shared" si="39"/>
        <v>0</v>
      </c>
      <c r="BW36" s="313">
        <f t="shared" si="39"/>
        <v>0</v>
      </c>
      <c r="BX36" s="313">
        <f t="shared" si="39"/>
        <v>0</v>
      </c>
      <c r="BY36" s="313">
        <f t="shared" si="39"/>
        <v>0</v>
      </c>
      <c r="BZ36" s="313">
        <f t="shared" si="39"/>
        <v>0</v>
      </c>
      <c r="CA36" s="313">
        <f t="shared" si="39"/>
        <v>0</v>
      </c>
      <c r="CB36" s="313">
        <f t="shared" si="39"/>
        <v>0</v>
      </c>
      <c r="CC36" s="313">
        <f t="shared" si="39"/>
        <v>0</v>
      </c>
      <c r="CD36" s="313">
        <f t="shared" si="39"/>
        <v>0</v>
      </c>
      <c r="CE36" s="313">
        <f t="shared" si="39"/>
        <v>0</v>
      </c>
      <c r="CF36" s="313">
        <f t="shared" si="39"/>
        <v>0</v>
      </c>
      <c r="CG36" s="313">
        <f t="shared" si="39"/>
        <v>0</v>
      </c>
      <c r="CH36" s="313">
        <f t="shared" si="39"/>
        <v>0</v>
      </c>
      <c r="CI36" s="313">
        <f t="shared" si="39"/>
        <v>0</v>
      </c>
      <c r="CJ36" s="313">
        <f t="shared" si="39"/>
        <v>0</v>
      </c>
      <c r="CK36" s="313">
        <f t="shared" si="39"/>
        <v>0</v>
      </c>
      <c r="CL36" s="313">
        <f t="shared" si="39"/>
        <v>0</v>
      </c>
      <c r="CM36" s="313">
        <f t="shared" si="39"/>
        <v>0</v>
      </c>
      <c r="CN36" s="313">
        <f t="shared" si="39"/>
        <v>0</v>
      </c>
      <c r="CO36" s="313">
        <f t="shared" si="39"/>
        <v>0</v>
      </c>
      <c r="CP36" s="313">
        <f t="shared" si="39"/>
        <v>0</v>
      </c>
      <c r="CQ36" s="313">
        <f t="shared" si="39"/>
        <v>0</v>
      </c>
      <c r="CR36" s="313">
        <f t="shared" si="39"/>
        <v>0</v>
      </c>
      <c r="CS36" s="313">
        <f t="shared" ref="CS36:FD36" si="40">SUM(CS22:CS35)</f>
        <v>0</v>
      </c>
      <c r="CT36" s="313">
        <f t="shared" si="40"/>
        <v>0</v>
      </c>
      <c r="CU36" s="313">
        <f t="shared" si="40"/>
        <v>0</v>
      </c>
      <c r="CV36" s="313">
        <f t="shared" si="40"/>
        <v>0</v>
      </c>
      <c r="CW36" s="313">
        <f t="shared" si="40"/>
        <v>0</v>
      </c>
      <c r="CX36" s="313">
        <f t="shared" si="40"/>
        <v>0</v>
      </c>
      <c r="CY36" s="313">
        <f t="shared" si="40"/>
        <v>0</v>
      </c>
      <c r="CZ36" s="313">
        <f t="shared" si="40"/>
        <v>0</v>
      </c>
      <c r="DA36" s="313">
        <f t="shared" si="40"/>
        <v>0</v>
      </c>
      <c r="DB36" s="313">
        <f t="shared" si="40"/>
        <v>0</v>
      </c>
      <c r="DC36" s="313">
        <f t="shared" si="40"/>
        <v>0</v>
      </c>
      <c r="DD36" s="313">
        <f t="shared" si="40"/>
        <v>0</v>
      </c>
      <c r="DE36" s="313">
        <f t="shared" si="40"/>
        <v>0</v>
      </c>
      <c r="DF36" s="313">
        <f t="shared" si="40"/>
        <v>0</v>
      </c>
      <c r="DG36" s="313">
        <f t="shared" si="40"/>
        <v>0</v>
      </c>
      <c r="DH36" s="313">
        <f t="shared" si="40"/>
        <v>0</v>
      </c>
      <c r="DI36" s="313">
        <f t="shared" si="40"/>
        <v>0</v>
      </c>
      <c r="DJ36" s="313">
        <f t="shared" si="40"/>
        <v>0</v>
      </c>
      <c r="DK36" s="313">
        <f t="shared" si="40"/>
        <v>0</v>
      </c>
      <c r="DL36" s="313">
        <f t="shared" si="40"/>
        <v>0</v>
      </c>
      <c r="DM36" s="313">
        <f t="shared" si="40"/>
        <v>0</v>
      </c>
      <c r="DN36" s="313">
        <f t="shared" si="40"/>
        <v>0</v>
      </c>
      <c r="DO36" s="313">
        <f t="shared" si="40"/>
        <v>0</v>
      </c>
      <c r="DP36" s="313">
        <f t="shared" si="40"/>
        <v>0</v>
      </c>
      <c r="DQ36" s="313">
        <f t="shared" si="40"/>
        <v>0</v>
      </c>
      <c r="DR36" s="313">
        <f t="shared" si="40"/>
        <v>0</v>
      </c>
      <c r="DS36" s="313">
        <f t="shared" si="40"/>
        <v>0</v>
      </c>
      <c r="DT36" s="313">
        <f t="shared" si="40"/>
        <v>0</v>
      </c>
      <c r="DU36" s="313">
        <f t="shared" si="40"/>
        <v>0</v>
      </c>
      <c r="DV36" s="313">
        <f t="shared" si="40"/>
        <v>0</v>
      </c>
      <c r="DW36" s="313">
        <f t="shared" si="40"/>
        <v>0</v>
      </c>
      <c r="DX36" s="313">
        <f t="shared" si="40"/>
        <v>0</v>
      </c>
      <c r="DY36" s="313">
        <f t="shared" si="40"/>
        <v>0</v>
      </c>
      <c r="DZ36" s="313">
        <f t="shared" si="40"/>
        <v>0</v>
      </c>
      <c r="EA36" s="313">
        <f t="shared" si="40"/>
        <v>0</v>
      </c>
      <c r="EB36" s="313">
        <f t="shared" si="40"/>
        <v>0</v>
      </c>
      <c r="EC36" s="313">
        <f t="shared" si="40"/>
        <v>0</v>
      </c>
      <c r="ED36" s="313">
        <f t="shared" si="40"/>
        <v>0</v>
      </c>
      <c r="EE36" s="313">
        <f t="shared" si="40"/>
        <v>0</v>
      </c>
      <c r="EF36" s="313">
        <f t="shared" si="40"/>
        <v>0</v>
      </c>
      <c r="EG36" s="313">
        <f t="shared" si="40"/>
        <v>0</v>
      </c>
      <c r="EH36" s="313">
        <f t="shared" si="40"/>
        <v>0</v>
      </c>
      <c r="EI36" s="313">
        <f t="shared" si="40"/>
        <v>0</v>
      </c>
      <c r="EJ36" s="313">
        <f t="shared" si="40"/>
        <v>0</v>
      </c>
      <c r="EK36" s="313">
        <f t="shared" si="40"/>
        <v>0</v>
      </c>
      <c r="EL36" s="313">
        <f t="shared" si="40"/>
        <v>0</v>
      </c>
      <c r="EM36" s="313">
        <f t="shared" si="40"/>
        <v>0</v>
      </c>
      <c r="EN36" s="313">
        <f t="shared" si="40"/>
        <v>0</v>
      </c>
      <c r="EO36" s="313">
        <f t="shared" si="40"/>
        <v>0</v>
      </c>
      <c r="EP36" s="313">
        <f t="shared" si="40"/>
        <v>0</v>
      </c>
      <c r="EQ36" s="313">
        <f t="shared" si="40"/>
        <v>0</v>
      </c>
      <c r="ER36" s="313">
        <f t="shared" si="40"/>
        <v>0</v>
      </c>
      <c r="ES36" s="313">
        <f t="shared" si="40"/>
        <v>0</v>
      </c>
      <c r="ET36" s="313">
        <f t="shared" si="40"/>
        <v>0</v>
      </c>
      <c r="EU36" s="313">
        <f t="shared" si="40"/>
        <v>0</v>
      </c>
      <c r="EV36" s="313">
        <f t="shared" si="40"/>
        <v>0</v>
      </c>
      <c r="EW36" s="313">
        <f t="shared" si="40"/>
        <v>0</v>
      </c>
      <c r="EX36" s="313">
        <f t="shared" si="40"/>
        <v>0</v>
      </c>
      <c r="EY36" s="313">
        <f t="shared" si="40"/>
        <v>0</v>
      </c>
      <c r="EZ36" s="313">
        <f t="shared" si="40"/>
        <v>0</v>
      </c>
      <c r="FA36" s="313">
        <f t="shared" si="40"/>
        <v>0</v>
      </c>
      <c r="FB36" s="313">
        <f t="shared" si="40"/>
        <v>0</v>
      </c>
      <c r="FC36" s="313">
        <f t="shared" si="40"/>
        <v>0</v>
      </c>
      <c r="FD36" s="313">
        <f t="shared" si="40"/>
        <v>0</v>
      </c>
      <c r="FE36" s="313">
        <f t="shared" ref="FE36:GD36" si="41">SUM(FE22:FE35)</f>
        <v>0</v>
      </c>
      <c r="FF36" s="313">
        <f t="shared" si="41"/>
        <v>0</v>
      </c>
      <c r="FG36" s="313">
        <f t="shared" si="41"/>
        <v>0</v>
      </c>
      <c r="FH36" s="313">
        <f t="shared" si="41"/>
        <v>0</v>
      </c>
      <c r="FI36" s="313">
        <f t="shared" si="41"/>
        <v>0</v>
      </c>
      <c r="FJ36" s="313">
        <f t="shared" si="41"/>
        <v>0</v>
      </c>
      <c r="FK36" s="313">
        <f t="shared" si="41"/>
        <v>0</v>
      </c>
      <c r="FL36" s="313">
        <f t="shared" si="41"/>
        <v>0</v>
      </c>
      <c r="FM36" s="313">
        <f t="shared" si="41"/>
        <v>0</v>
      </c>
      <c r="FN36" s="313">
        <f t="shared" si="41"/>
        <v>0</v>
      </c>
      <c r="FO36" s="313">
        <f t="shared" si="41"/>
        <v>0</v>
      </c>
      <c r="FP36" s="313">
        <f t="shared" si="41"/>
        <v>0</v>
      </c>
      <c r="FQ36" s="313">
        <f t="shared" si="41"/>
        <v>0</v>
      </c>
      <c r="FR36" s="313">
        <f t="shared" si="41"/>
        <v>0</v>
      </c>
      <c r="FS36" s="313">
        <f t="shared" si="41"/>
        <v>0</v>
      </c>
      <c r="FT36" s="313">
        <f t="shared" si="41"/>
        <v>0</v>
      </c>
      <c r="FU36" s="313">
        <f t="shared" si="41"/>
        <v>0</v>
      </c>
      <c r="FV36" s="313">
        <f t="shared" si="41"/>
        <v>0</v>
      </c>
      <c r="FW36" s="313">
        <f t="shared" si="41"/>
        <v>0</v>
      </c>
      <c r="FX36" s="313">
        <f t="shared" si="41"/>
        <v>0</v>
      </c>
      <c r="FY36" s="313">
        <f t="shared" si="41"/>
        <v>0</v>
      </c>
      <c r="FZ36" s="313">
        <f t="shared" si="41"/>
        <v>0</v>
      </c>
      <c r="GA36" s="313">
        <f t="shared" si="41"/>
        <v>0</v>
      </c>
      <c r="GB36" s="313">
        <f t="shared" si="41"/>
        <v>0</v>
      </c>
      <c r="GC36" s="313">
        <f t="shared" si="41"/>
        <v>0</v>
      </c>
      <c r="GD36" s="313">
        <f t="shared" si="41"/>
        <v>0</v>
      </c>
      <c r="GE36" s="314"/>
      <c r="GF36" s="314"/>
      <c r="GG36" s="314"/>
      <c r="GH36" s="314"/>
      <c r="GI36" s="314"/>
      <c r="GJ36" s="314"/>
      <c r="GK36" s="314"/>
      <c r="GL36" s="314"/>
      <c r="GM36" s="314"/>
      <c r="GN36" s="314"/>
      <c r="GO36" s="314"/>
      <c r="GP36" s="314"/>
      <c r="GQ36" s="314"/>
      <c r="GR36" s="314"/>
      <c r="GS36" s="314"/>
      <c r="GT36" s="314"/>
      <c r="GU36" s="314"/>
      <c r="GV36" s="314"/>
      <c r="GW36" s="314"/>
      <c r="GX36" s="314"/>
      <c r="GY36" s="314"/>
      <c r="GZ36" s="314"/>
      <c r="HA36" s="314"/>
      <c r="HB36" s="314"/>
      <c r="HC36" s="314"/>
      <c r="HD36" s="314"/>
      <c r="HE36" s="314"/>
      <c r="HF36" s="314"/>
      <c r="HG36" s="314"/>
      <c r="HH36" s="314"/>
      <c r="HI36" s="314"/>
      <c r="HJ36" s="314"/>
      <c r="HK36" s="314"/>
      <c r="HL36" s="314"/>
      <c r="HM36" s="314"/>
      <c r="HN36" s="314"/>
      <c r="HO36" s="314"/>
      <c r="HP36" s="314"/>
      <c r="HQ36" s="314"/>
      <c r="HR36" s="314"/>
      <c r="HS36" s="314"/>
      <c r="HT36" s="314"/>
      <c r="HU36" s="314"/>
      <c r="HV36" s="314"/>
      <c r="HW36" s="314"/>
      <c r="HX36" s="314"/>
      <c r="HY36" s="314"/>
      <c r="HZ36" s="314"/>
      <c r="IA36" s="314"/>
      <c r="IB36" s="314"/>
      <c r="IC36" s="314"/>
      <c r="ID36" s="314"/>
      <c r="IE36" s="314"/>
      <c r="IF36" s="314"/>
      <c r="IG36" s="314"/>
      <c r="IH36" s="314"/>
      <c r="II36" s="314"/>
      <c r="IJ36" s="314"/>
      <c r="IK36" s="314"/>
      <c r="IL36" s="314"/>
      <c r="IM36" s="314"/>
      <c r="IN36" s="314"/>
      <c r="IO36" s="314"/>
      <c r="IP36" s="314"/>
      <c r="IQ36" s="314"/>
      <c r="IR36" s="314"/>
      <c r="IS36" s="314"/>
      <c r="IT36" s="314"/>
      <c r="IU36" s="314"/>
      <c r="IV36" s="314"/>
      <c r="IW36" s="314"/>
      <c r="IX36" s="314"/>
      <c r="IY36" s="314"/>
      <c r="IZ36" s="314"/>
      <c r="JA36" s="314"/>
      <c r="JB36" s="314"/>
      <c r="JC36" s="314"/>
      <c r="JD36" s="314"/>
      <c r="JE36" s="314"/>
      <c r="JF36" s="314"/>
      <c r="JG36" s="314"/>
      <c r="JH36" s="314"/>
      <c r="JI36" s="314"/>
      <c r="JJ36" s="314"/>
      <c r="JK36" s="314"/>
      <c r="JL36" s="314"/>
      <c r="JM36" s="314"/>
      <c r="JN36" s="314"/>
      <c r="JO36" s="314"/>
      <c r="JP36" s="314"/>
      <c r="JQ36" s="314"/>
      <c r="JR36" s="314"/>
      <c r="JS36" s="314"/>
      <c r="JT36" s="314"/>
      <c r="JU36" s="314"/>
      <c r="JV36" s="314"/>
      <c r="JW36" s="314"/>
      <c r="JX36" s="314"/>
      <c r="JY36" s="314"/>
      <c r="JZ36" s="314"/>
      <c r="KA36" s="314"/>
      <c r="KB36" s="314"/>
      <c r="KC36" s="314"/>
      <c r="KD36" s="314"/>
      <c r="KE36" s="314"/>
      <c r="KF36" s="314"/>
      <c r="KG36" s="314"/>
      <c r="KH36" s="314"/>
      <c r="KI36" s="314"/>
      <c r="KJ36" s="314"/>
      <c r="KK36" s="314"/>
      <c r="KL36" s="314"/>
      <c r="KM36" s="314"/>
      <c r="KN36" s="314"/>
      <c r="KO36" s="314"/>
      <c r="KP36" s="314"/>
      <c r="KQ36" s="314"/>
      <c r="KR36" s="314"/>
      <c r="KS36" s="314"/>
      <c r="KT36" s="314"/>
      <c r="KU36" s="314"/>
      <c r="KV36" s="314"/>
      <c r="KW36" s="314"/>
      <c r="KX36" s="314"/>
      <c r="KY36" s="314"/>
      <c r="KZ36" s="314"/>
      <c r="LA36" s="314"/>
      <c r="LB36" s="314"/>
      <c r="LC36" s="314"/>
      <c r="LD36" s="314"/>
      <c r="LE36" s="314"/>
      <c r="LF36" s="314"/>
      <c r="LG36" s="314"/>
      <c r="LH36" s="314"/>
      <c r="LI36" s="314"/>
      <c r="LJ36" s="314"/>
      <c r="LK36" s="314"/>
      <c r="LL36" s="314"/>
      <c r="LM36" s="314"/>
      <c r="LN36" s="314"/>
      <c r="LO36" s="314"/>
      <c r="LP36" s="314"/>
      <c r="LQ36" s="314"/>
      <c r="LR36" s="314"/>
      <c r="LS36" s="314"/>
      <c r="LT36" s="314"/>
      <c r="LU36" s="314"/>
      <c r="LV36" s="314"/>
      <c r="LW36" s="314"/>
      <c r="LX36" s="314"/>
      <c r="LY36" s="314"/>
      <c r="LZ36" s="314"/>
      <c r="MA36" s="314"/>
      <c r="MB36" s="314"/>
      <c r="MC36" s="314"/>
      <c r="MD36" s="314"/>
      <c r="ME36" s="314"/>
      <c r="MF36" s="314"/>
      <c r="MG36" s="314"/>
      <c r="MH36" s="314"/>
      <c r="MI36" s="314"/>
      <c r="MJ36" s="314"/>
      <c r="MK36" s="314"/>
      <c r="ML36" s="314"/>
      <c r="MM36" s="314"/>
      <c r="MN36" s="314"/>
      <c r="MO36" s="314"/>
      <c r="MP36" s="314"/>
      <c r="MQ36" s="314"/>
      <c r="MR36" s="314"/>
      <c r="MS36" s="314"/>
      <c r="MT36" s="314"/>
      <c r="MU36" s="314"/>
      <c r="MV36" s="314"/>
      <c r="MW36" s="314"/>
      <c r="MX36" s="314"/>
      <c r="MY36" s="314"/>
      <c r="MZ36" s="314"/>
      <c r="NA36" s="314"/>
      <c r="NB36" s="314"/>
      <c r="NC36" s="314"/>
      <c r="ND36" s="314"/>
      <c r="NE36" s="314"/>
      <c r="NF36" s="314"/>
      <c r="NG36" s="314"/>
      <c r="NH36" s="314"/>
      <c r="NI36" s="314"/>
      <c r="NJ36" s="314"/>
      <c r="NK36" s="314"/>
      <c r="NL36" s="314"/>
      <c r="NM36" s="314"/>
      <c r="NN36" s="314"/>
      <c r="NO36" s="314"/>
      <c r="NP36" s="314"/>
      <c r="NQ36" s="314"/>
      <c r="NR36" s="314"/>
      <c r="NS36" s="314"/>
      <c r="NT36" s="314"/>
      <c r="NU36" s="314"/>
      <c r="NV36" s="314"/>
      <c r="NW36" s="314"/>
      <c r="NX36" s="314"/>
      <c r="NY36" s="314"/>
      <c r="NZ36" s="314"/>
      <c r="OA36" s="314"/>
      <c r="OB36" s="314"/>
      <c r="OC36" s="314"/>
      <c r="OD36" s="314"/>
      <c r="OE36" s="314"/>
      <c r="OF36" s="314"/>
      <c r="OG36" s="314"/>
      <c r="OH36" s="314"/>
      <c r="OI36" s="314"/>
      <c r="OJ36" s="314"/>
      <c r="OK36" s="314"/>
      <c r="OL36" s="314"/>
      <c r="OM36" s="314"/>
      <c r="ON36" s="314"/>
      <c r="OO36" s="314"/>
      <c r="OP36" s="314"/>
      <c r="OQ36" s="314"/>
      <c r="OR36" s="314"/>
      <c r="OS36" s="314"/>
      <c r="OT36" s="314"/>
      <c r="OU36" s="314"/>
      <c r="OV36" s="314"/>
      <c r="OW36" s="314"/>
      <c r="OX36" s="314"/>
      <c r="OY36" s="314"/>
      <c r="OZ36" s="314"/>
      <c r="PA36" s="314"/>
      <c r="PB36" s="314"/>
      <c r="PC36" s="314"/>
      <c r="PD36" s="314"/>
      <c r="PE36" s="314"/>
      <c r="PF36" s="314"/>
      <c r="PG36" s="314"/>
      <c r="PH36" s="314"/>
      <c r="PI36" s="314"/>
      <c r="PJ36" s="314"/>
      <c r="PK36" s="314"/>
      <c r="PL36" s="314"/>
      <c r="PM36" s="314"/>
      <c r="PN36" s="314"/>
      <c r="PO36" s="314"/>
      <c r="PP36" s="314"/>
      <c r="PQ36" s="314"/>
      <c r="PR36" s="314"/>
      <c r="PS36" s="314"/>
      <c r="PT36" s="314"/>
      <c r="PU36" s="314"/>
      <c r="PV36" s="314"/>
      <c r="PW36" s="314"/>
      <c r="PX36" s="314"/>
      <c r="PY36" s="314"/>
      <c r="PZ36" s="314"/>
      <c r="QA36" s="314"/>
      <c r="QB36" s="314"/>
      <c r="QC36" s="314"/>
      <c r="QD36" s="314"/>
      <c r="QE36" s="314"/>
      <c r="QF36" s="314"/>
      <c r="QG36" s="314"/>
      <c r="QH36" s="314"/>
      <c r="QI36" s="314"/>
      <c r="QJ36" s="314"/>
      <c r="QK36" s="314"/>
      <c r="QL36" s="314"/>
      <c r="QM36" s="314"/>
      <c r="QN36" s="314"/>
      <c r="QO36" s="314"/>
      <c r="QP36" s="314"/>
      <c r="QQ36" s="314"/>
      <c r="QR36" s="314"/>
      <c r="QS36" s="314"/>
      <c r="QT36" s="314"/>
      <c r="QU36" s="314"/>
      <c r="QV36" s="314"/>
      <c r="QW36" s="314"/>
      <c r="QX36" s="314"/>
      <c r="QY36" s="314"/>
      <c r="QZ36" s="314"/>
      <c r="RA36" s="314"/>
      <c r="RB36" s="314"/>
      <c r="RC36" s="314"/>
      <c r="RD36" s="314"/>
      <c r="RE36" s="314"/>
      <c r="RF36" s="314"/>
      <c r="RG36" s="314"/>
      <c r="RH36" s="314"/>
      <c r="RI36" s="314"/>
      <c r="RJ36" s="314"/>
      <c r="RK36" s="314"/>
      <c r="RL36" s="314"/>
      <c r="RM36" s="314"/>
      <c r="RN36" s="314"/>
      <c r="RO36" s="314"/>
      <c r="RP36" s="314"/>
      <c r="RQ36" s="314"/>
      <c r="RR36" s="314"/>
      <c r="RS36" s="314"/>
      <c r="RT36" s="314"/>
      <c r="RU36" s="314"/>
      <c r="RV36" s="314"/>
      <c r="RW36" s="314"/>
      <c r="RX36" s="314"/>
      <c r="RY36" s="314"/>
      <c r="RZ36" s="314"/>
      <c r="SA36" s="314"/>
      <c r="SB36" s="314"/>
      <c r="SC36" s="314"/>
      <c r="SD36" s="314"/>
      <c r="SE36" s="314"/>
      <c r="SF36" s="314"/>
      <c r="SG36" s="314"/>
      <c r="SH36" s="314"/>
      <c r="SI36" s="314"/>
      <c r="SJ36" s="314"/>
      <c r="SK36" s="314"/>
      <c r="SL36" s="314"/>
      <c r="SM36" s="314"/>
      <c r="SN36" s="314"/>
      <c r="SO36" s="314"/>
      <c r="SP36" s="314"/>
      <c r="SQ36" s="314"/>
      <c r="SR36" s="314"/>
      <c r="SS36" s="314"/>
      <c r="ST36" s="314"/>
      <c r="SU36" s="314"/>
      <c r="SV36" s="314"/>
      <c r="SW36" s="314"/>
      <c r="SX36" s="314"/>
      <c r="SY36" s="314"/>
      <c r="SZ36" s="314"/>
      <c r="TA36" s="314"/>
      <c r="TB36" s="314"/>
      <c r="TC36" s="314"/>
      <c r="TD36" s="314"/>
      <c r="TE36" s="314"/>
      <c r="TF36" s="314"/>
      <c r="TG36" s="314"/>
      <c r="TH36" s="314"/>
      <c r="TI36" s="314"/>
      <c r="TJ36" s="314"/>
      <c r="TK36" s="314"/>
      <c r="TL36" s="314"/>
      <c r="TM36" s="314"/>
      <c r="TN36" s="314"/>
      <c r="TO36" s="314"/>
      <c r="TP36" s="314"/>
      <c r="TQ36" s="314"/>
      <c r="TR36" s="314"/>
      <c r="TS36" s="314"/>
      <c r="TT36" s="314"/>
      <c r="TU36" s="314"/>
      <c r="TV36" s="314"/>
      <c r="TW36" s="314"/>
      <c r="TX36" s="314"/>
      <c r="TY36" s="314"/>
      <c r="TZ36" s="314"/>
      <c r="UA36" s="314"/>
      <c r="UB36" s="314"/>
      <c r="UC36" s="314"/>
      <c r="UD36" s="314"/>
      <c r="UE36" s="314"/>
      <c r="UF36" s="314"/>
      <c r="UG36" s="314"/>
      <c r="UH36" s="314"/>
      <c r="UI36" s="314"/>
      <c r="UJ36" s="314"/>
      <c r="UK36" s="314"/>
      <c r="UL36" s="314"/>
      <c r="UM36" s="314"/>
      <c r="UN36" s="314"/>
      <c r="UO36" s="314"/>
      <c r="UP36" s="314"/>
      <c r="UQ36" s="314"/>
      <c r="UR36" s="314"/>
      <c r="US36" s="314"/>
      <c r="UT36" s="314"/>
      <c r="UU36" s="314"/>
      <c r="UV36" s="314"/>
      <c r="UW36" s="314"/>
      <c r="UX36" s="314"/>
      <c r="UY36" s="314"/>
      <c r="UZ36" s="314"/>
      <c r="VA36" s="314"/>
      <c r="VB36" s="314"/>
      <c r="VC36" s="314"/>
      <c r="VD36" s="314"/>
      <c r="VE36" s="314"/>
      <c r="VF36" s="314"/>
      <c r="VG36" s="314"/>
      <c r="VH36" s="314"/>
      <c r="VI36" s="314"/>
      <c r="VJ36" s="314"/>
      <c r="VK36" s="314"/>
      <c r="VL36" s="314"/>
      <c r="VM36" s="314"/>
      <c r="VN36" s="314"/>
      <c r="VO36" s="314"/>
      <c r="VP36" s="314"/>
      <c r="VQ36" s="314"/>
      <c r="VR36" s="314"/>
      <c r="VS36" s="314"/>
      <c r="VT36" s="314"/>
      <c r="VU36" s="314"/>
      <c r="VV36" s="314"/>
      <c r="VW36" s="314"/>
      <c r="VX36" s="314"/>
      <c r="VY36" s="314"/>
      <c r="VZ36" s="314"/>
      <c r="WA36" s="314"/>
      <c r="WB36" s="314"/>
      <c r="WC36" s="314"/>
      <c r="WD36" s="314"/>
      <c r="WE36" s="314"/>
      <c r="WF36" s="314"/>
      <c r="WG36" s="314"/>
      <c r="WH36" s="314"/>
      <c r="WI36" s="314"/>
      <c r="WJ36" s="314"/>
      <c r="WK36" s="314"/>
      <c r="WL36" s="314"/>
      <c r="WM36" s="314"/>
      <c r="WN36" s="314"/>
      <c r="WO36" s="314"/>
      <c r="WP36" s="314"/>
      <c r="WQ36" s="314"/>
      <c r="WR36" s="314"/>
      <c r="WS36" s="314"/>
      <c r="WT36" s="314"/>
      <c r="WU36" s="314"/>
      <c r="WV36" s="314"/>
      <c r="WW36" s="314"/>
      <c r="WX36" s="314"/>
      <c r="WY36" s="314"/>
      <c r="WZ36" s="314"/>
      <c r="XA36" s="314"/>
      <c r="XB36" s="314"/>
      <c r="XC36" s="314"/>
      <c r="XD36" s="314"/>
      <c r="XE36" s="314"/>
      <c r="XF36" s="314"/>
      <c r="XG36" s="314"/>
      <c r="XH36" s="314"/>
      <c r="XI36" s="314"/>
      <c r="XJ36" s="314"/>
      <c r="XK36" s="314"/>
      <c r="XL36" s="314"/>
      <c r="XM36" s="314"/>
      <c r="XN36" s="314"/>
      <c r="XO36" s="314"/>
      <c r="XP36" s="314"/>
      <c r="XQ36" s="314"/>
      <c r="XR36" s="314"/>
      <c r="XS36" s="314"/>
      <c r="XT36" s="314"/>
      <c r="XU36" s="314"/>
      <c r="XV36" s="314"/>
      <c r="XW36" s="314"/>
      <c r="XX36" s="314"/>
      <c r="XY36" s="314"/>
      <c r="XZ36" s="314"/>
      <c r="YA36" s="314"/>
      <c r="YB36" s="314"/>
      <c r="YC36" s="314"/>
      <c r="YD36" s="314"/>
      <c r="YE36" s="314"/>
      <c r="YF36" s="314"/>
      <c r="YG36" s="314"/>
      <c r="YH36" s="314"/>
      <c r="YI36" s="314"/>
      <c r="YJ36" s="314"/>
      <c r="YK36" s="314"/>
      <c r="YL36" s="314"/>
      <c r="YM36" s="314"/>
      <c r="YN36" s="314"/>
      <c r="YO36" s="314"/>
      <c r="YP36" s="314"/>
      <c r="YQ36" s="314"/>
      <c r="YR36" s="314"/>
      <c r="YS36" s="314"/>
      <c r="YT36" s="314"/>
      <c r="YU36" s="314"/>
      <c r="YV36" s="314"/>
      <c r="YW36" s="314"/>
      <c r="YX36" s="314"/>
      <c r="YY36" s="314"/>
      <c r="YZ36" s="314"/>
      <c r="ZA36" s="314"/>
      <c r="ZB36" s="314"/>
      <c r="ZC36" s="314"/>
      <c r="ZD36" s="314"/>
      <c r="ZE36" s="314"/>
      <c r="ZF36" s="314"/>
      <c r="ZG36" s="314"/>
      <c r="ZH36" s="314"/>
      <c r="ZI36" s="314"/>
      <c r="ZJ36" s="314"/>
      <c r="ZK36" s="314"/>
      <c r="ZL36" s="314"/>
      <c r="ZM36" s="314"/>
      <c r="ZN36" s="314"/>
      <c r="ZO36" s="314"/>
      <c r="ZP36" s="314"/>
      <c r="ZQ36" s="314"/>
      <c r="ZR36" s="314"/>
      <c r="ZS36" s="314"/>
      <c r="ZT36" s="314"/>
      <c r="ZU36" s="314"/>
      <c r="ZV36" s="314"/>
      <c r="ZW36" s="314"/>
      <c r="ZX36" s="314"/>
      <c r="ZY36" s="314"/>
      <c r="ZZ36" s="314"/>
      <c r="AAA36" s="314"/>
      <c r="AAB36" s="314"/>
      <c r="AAC36" s="314"/>
      <c r="AAD36" s="314"/>
      <c r="AAE36" s="314"/>
      <c r="AAF36" s="314"/>
      <c r="AAG36" s="314"/>
      <c r="AAH36" s="314"/>
      <c r="AAI36" s="314"/>
      <c r="AAJ36" s="314"/>
      <c r="AAK36" s="314"/>
      <c r="AAL36" s="314"/>
      <c r="AAM36" s="314"/>
      <c r="AAN36" s="314"/>
      <c r="AAO36" s="314"/>
      <c r="AAP36" s="314"/>
      <c r="AAQ36" s="314"/>
      <c r="AAR36" s="314"/>
      <c r="AAS36" s="314"/>
      <c r="AAT36" s="314"/>
      <c r="AAU36" s="314"/>
      <c r="AAV36" s="314"/>
      <c r="AAW36" s="314"/>
      <c r="AAX36" s="314"/>
      <c r="AAY36" s="314"/>
      <c r="AAZ36" s="314"/>
      <c r="ABA36" s="314"/>
      <c r="ABB36" s="314"/>
      <c r="ABC36" s="314"/>
      <c r="ABD36" s="314"/>
      <c r="ABE36" s="314"/>
      <c r="ABF36" s="314"/>
      <c r="ABG36" s="314"/>
      <c r="ABH36" s="314"/>
      <c r="ABI36" s="314"/>
      <c r="ABJ36" s="314"/>
      <c r="ABK36" s="314"/>
      <c r="ABL36" s="314"/>
      <c r="ABM36" s="314"/>
      <c r="ABN36" s="314"/>
      <c r="ABO36" s="314"/>
      <c r="ABP36" s="314"/>
      <c r="ABQ36" s="314"/>
      <c r="ABR36" s="314"/>
      <c r="ABS36" s="314"/>
      <c r="ABT36" s="314"/>
      <c r="ABU36" s="314"/>
      <c r="ABV36" s="314"/>
      <c r="ABW36" s="314"/>
      <c r="ABX36" s="314"/>
      <c r="ABY36" s="314"/>
      <c r="ABZ36" s="314"/>
      <c r="ACA36" s="314"/>
      <c r="ACB36" s="314"/>
      <c r="ACC36" s="314"/>
      <c r="ACD36" s="314"/>
      <c r="ACE36" s="314"/>
      <c r="ACF36" s="314"/>
      <c r="ACG36" s="314"/>
      <c r="ACH36" s="314"/>
      <c r="ACI36" s="314"/>
      <c r="ACJ36" s="314"/>
      <c r="ACK36" s="314"/>
      <c r="ACL36" s="314"/>
      <c r="ACM36" s="314"/>
      <c r="ACN36" s="314"/>
      <c r="ACO36" s="314"/>
      <c r="ACP36" s="314"/>
      <c r="ACQ36" s="314"/>
      <c r="ACR36" s="314"/>
      <c r="ACS36" s="314"/>
      <c r="ACT36" s="314"/>
      <c r="ACU36" s="314"/>
      <c r="ACV36" s="314"/>
      <c r="ACW36" s="314"/>
      <c r="ACX36" s="314"/>
      <c r="ACY36" s="314"/>
      <c r="ACZ36" s="314"/>
      <c r="ADA36" s="314"/>
      <c r="ADB36" s="314"/>
      <c r="ADC36" s="314"/>
      <c r="ADD36" s="314"/>
      <c r="ADE36" s="314"/>
      <c r="ADF36" s="314"/>
      <c r="ADG36" s="314"/>
      <c r="ADH36" s="314"/>
      <c r="ADI36" s="314"/>
      <c r="ADJ36" s="314"/>
      <c r="ADK36" s="314"/>
      <c r="ADL36" s="314"/>
      <c r="ADM36" s="314"/>
      <c r="ADN36" s="314"/>
      <c r="ADO36" s="314"/>
      <c r="ADP36" s="314"/>
      <c r="ADQ36" s="314"/>
      <c r="ADR36" s="314"/>
      <c r="ADS36" s="314"/>
      <c r="ADT36" s="314"/>
      <c r="ADU36" s="314"/>
      <c r="ADV36" s="314"/>
      <c r="ADW36" s="314"/>
      <c r="ADX36" s="314"/>
      <c r="ADY36" s="314"/>
      <c r="ADZ36" s="314"/>
      <c r="AEA36" s="314"/>
      <c r="AEB36" s="314"/>
      <c r="AEC36" s="314"/>
      <c r="AED36" s="314"/>
      <c r="AEE36" s="314"/>
      <c r="AEF36" s="314"/>
      <c r="AEG36" s="314"/>
      <c r="AEH36" s="314"/>
      <c r="AEI36" s="314"/>
      <c r="AEJ36" s="314"/>
      <c r="AEK36" s="314"/>
      <c r="AEL36" s="314"/>
      <c r="AEM36" s="314"/>
      <c r="AEN36" s="314"/>
      <c r="AEO36" s="314"/>
      <c r="AEP36" s="314"/>
      <c r="AEQ36" s="314"/>
      <c r="AER36" s="314"/>
      <c r="AES36" s="314"/>
      <c r="AET36" s="314"/>
      <c r="AEU36" s="314"/>
      <c r="AEV36" s="314"/>
      <c r="AEW36" s="314"/>
      <c r="AEX36" s="314"/>
      <c r="AEY36" s="314"/>
      <c r="AEZ36" s="314"/>
      <c r="AFA36" s="314"/>
      <c r="AFB36" s="314"/>
      <c r="AFC36" s="314"/>
      <c r="AFD36" s="314"/>
      <c r="AFE36" s="314"/>
      <c r="AFF36" s="314"/>
      <c r="AFG36" s="314"/>
      <c r="AFH36" s="314"/>
      <c r="AFI36" s="314"/>
      <c r="AFJ36" s="314"/>
      <c r="AFK36" s="314"/>
      <c r="AFL36" s="314"/>
      <c r="AFM36" s="314"/>
      <c r="AFN36" s="314"/>
      <c r="AFO36" s="314"/>
      <c r="AFP36" s="314"/>
      <c r="AFQ36" s="314"/>
      <c r="AFR36" s="314"/>
      <c r="AFS36" s="314"/>
      <c r="AFT36" s="314"/>
      <c r="AFU36" s="314"/>
      <c r="AFV36" s="314"/>
      <c r="AFW36" s="314"/>
      <c r="AFX36" s="314"/>
      <c r="AFY36" s="314"/>
      <c r="AFZ36" s="314"/>
      <c r="AGA36" s="314"/>
      <c r="AGB36" s="314"/>
      <c r="AGC36" s="314"/>
      <c r="AGD36" s="314"/>
      <c r="AGE36" s="314"/>
      <c r="AGF36" s="314"/>
      <c r="AGG36" s="314"/>
      <c r="AGH36" s="314"/>
      <c r="AGI36" s="314"/>
      <c r="AGJ36" s="314"/>
      <c r="AGK36" s="314"/>
      <c r="AGL36" s="314"/>
      <c r="AGM36" s="314"/>
      <c r="AGN36" s="314"/>
      <c r="AGO36" s="314"/>
      <c r="AGP36" s="314"/>
      <c r="AGQ36" s="314"/>
      <c r="AGR36" s="314"/>
      <c r="AGS36" s="314"/>
      <c r="AGT36" s="314"/>
      <c r="AGU36" s="314"/>
      <c r="AGV36" s="314"/>
      <c r="AGW36" s="314"/>
      <c r="AGX36" s="314"/>
      <c r="AGY36" s="314"/>
      <c r="AGZ36" s="314"/>
      <c r="AHA36" s="314"/>
      <c r="AHB36" s="314"/>
      <c r="AHC36" s="314"/>
      <c r="AHD36" s="314"/>
      <c r="AHE36" s="314"/>
      <c r="AHF36" s="314"/>
      <c r="AHG36" s="314"/>
      <c r="AHH36" s="314"/>
      <c r="AHI36" s="314"/>
      <c r="AHJ36" s="314"/>
      <c r="AHK36" s="314"/>
      <c r="AHL36" s="314"/>
      <c r="AHM36" s="314"/>
      <c r="AHN36" s="314"/>
      <c r="AHO36" s="314"/>
      <c r="AHP36" s="314"/>
      <c r="AHQ36" s="314"/>
      <c r="AHR36" s="314"/>
      <c r="AHS36" s="314"/>
      <c r="AHT36" s="314"/>
      <c r="AHU36" s="314"/>
      <c r="AHV36" s="314"/>
      <c r="AHW36" s="314"/>
      <c r="AHX36" s="314"/>
      <c r="AHY36" s="314"/>
      <c r="AHZ36" s="314"/>
      <c r="AIA36" s="314"/>
      <c r="AIB36" s="314"/>
      <c r="AIC36" s="314"/>
      <c r="AID36" s="314"/>
      <c r="AIE36" s="314"/>
      <c r="AIF36" s="314"/>
      <c r="AIG36" s="314"/>
      <c r="AIH36" s="314"/>
      <c r="AII36" s="314"/>
      <c r="AIJ36" s="314"/>
      <c r="AIK36" s="314"/>
      <c r="AIL36" s="314"/>
      <c r="AIM36" s="314"/>
      <c r="AIN36" s="314"/>
      <c r="AIO36" s="314"/>
      <c r="AIP36" s="314"/>
      <c r="AIQ36" s="314"/>
      <c r="AIR36" s="314"/>
      <c r="AIS36" s="314"/>
      <c r="AIT36" s="314"/>
      <c r="AIU36" s="314"/>
      <c r="AIV36" s="314"/>
      <c r="AIW36" s="314"/>
      <c r="AIX36" s="314"/>
      <c r="AIY36" s="314"/>
      <c r="AIZ36" s="314"/>
      <c r="AJA36" s="314"/>
      <c r="AJB36" s="314"/>
      <c r="AJC36" s="314"/>
      <c r="AJD36" s="314"/>
      <c r="AJE36" s="314"/>
      <c r="AJF36" s="314"/>
      <c r="AJG36" s="314"/>
      <c r="AJH36" s="314"/>
      <c r="AJI36" s="314"/>
      <c r="AJJ36" s="314"/>
      <c r="AJK36" s="314"/>
      <c r="AJL36" s="314"/>
      <c r="AJM36" s="314"/>
      <c r="AJN36" s="314"/>
      <c r="AJO36" s="314"/>
      <c r="AJP36" s="314"/>
      <c r="AJQ36" s="314"/>
      <c r="AJR36" s="314"/>
      <c r="AJS36" s="314"/>
      <c r="AJT36" s="314"/>
      <c r="AJU36" s="314"/>
      <c r="AJV36" s="314"/>
      <c r="AJW36" s="314"/>
      <c r="AJX36" s="314"/>
      <c r="AJY36" s="314"/>
      <c r="AJZ36" s="314"/>
      <c r="AKA36" s="314"/>
      <c r="AKB36" s="314"/>
      <c r="AKC36" s="314"/>
      <c r="AKD36" s="314"/>
      <c r="AKE36" s="314"/>
      <c r="AKF36" s="314"/>
      <c r="AKG36" s="314"/>
      <c r="AKH36" s="314"/>
      <c r="AKI36" s="314"/>
      <c r="AKJ36" s="314"/>
      <c r="AKK36" s="314"/>
      <c r="AKL36" s="314"/>
      <c r="AKM36" s="314"/>
      <c r="AKN36" s="314"/>
      <c r="AKO36" s="314"/>
      <c r="AKP36" s="314"/>
      <c r="AKQ36" s="314"/>
      <c r="AKR36" s="314"/>
      <c r="AKS36" s="314"/>
      <c r="AKT36" s="314"/>
      <c r="AKU36" s="314"/>
      <c r="AKV36" s="314"/>
      <c r="AKW36" s="314"/>
      <c r="AKX36" s="314"/>
      <c r="AKY36" s="314"/>
      <c r="AKZ36" s="314"/>
      <c r="ALA36" s="314"/>
      <c r="ALB36" s="314"/>
      <c r="ALC36" s="314"/>
      <c r="ALD36" s="314"/>
      <c r="ALE36" s="314"/>
      <c r="ALF36" s="314"/>
      <c r="ALG36" s="314"/>
      <c r="ALH36" s="314"/>
      <c r="ALI36" s="314"/>
      <c r="ALJ36" s="314"/>
      <c r="ALK36" s="314"/>
      <c r="ALL36" s="314"/>
      <c r="ALM36" s="314"/>
      <c r="ALN36" s="314"/>
      <c r="ALO36" s="314"/>
      <c r="ALP36" s="314"/>
      <c r="ALQ36" s="314"/>
      <c r="ALR36" s="314"/>
      <c r="ALS36" s="314"/>
      <c r="ALT36" s="314"/>
      <c r="ALU36" s="314"/>
      <c r="ALV36" s="314"/>
      <c r="ALW36" s="314"/>
      <c r="ALX36" s="314"/>
      <c r="ALY36" s="314"/>
      <c r="ALZ36" s="314"/>
      <c r="AMA36" s="314"/>
      <c r="AMB36" s="314"/>
      <c r="AMC36" s="314"/>
      <c r="AMD36" s="314"/>
      <c r="AME36" s="314"/>
      <c r="AMF36" s="314"/>
      <c r="AMG36" s="314"/>
      <c r="AMH36" s="314"/>
      <c r="AMI36" s="314"/>
      <c r="AMJ36" s="314"/>
      <c r="AMK36" s="314"/>
      <c r="AML36" s="314"/>
      <c r="AMM36" s="314"/>
      <c r="AMN36" s="314"/>
      <c r="AMO36" s="314"/>
      <c r="AMP36" s="314"/>
      <c r="AMQ36" s="314"/>
      <c r="AMR36" s="314"/>
      <c r="AMS36" s="314"/>
      <c r="AMT36" s="314"/>
      <c r="AMU36" s="314"/>
      <c r="AMV36" s="314"/>
      <c r="AMW36" s="314"/>
      <c r="AMX36" s="314"/>
      <c r="AMY36" s="314"/>
      <c r="AMZ36" s="314"/>
      <c r="ANA36" s="314"/>
      <c r="ANB36" s="314"/>
      <c r="ANC36" s="314"/>
      <c r="AND36" s="314"/>
      <c r="ANE36" s="314"/>
      <c r="ANF36" s="314"/>
      <c r="ANG36" s="314"/>
      <c r="ANH36" s="314"/>
      <c r="ANI36" s="314"/>
      <c r="ANJ36" s="314"/>
      <c r="ANK36" s="314"/>
      <c r="ANL36" s="314"/>
      <c r="ANM36" s="314"/>
      <c r="ANN36" s="314"/>
      <c r="ANO36" s="314"/>
      <c r="ANP36" s="314"/>
      <c r="ANQ36" s="314"/>
      <c r="ANR36" s="314"/>
      <c r="ANS36" s="314"/>
      <c r="ANT36" s="314"/>
      <c r="ANU36" s="314"/>
      <c r="ANV36" s="314"/>
      <c r="ANW36" s="314"/>
      <c r="ANX36" s="314"/>
      <c r="ANY36" s="314"/>
      <c r="ANZ36" s="314"/>
      <c r="AOA36" s="314"/>
      <c r="AOB36" s="314"/>
      <c r="AOC36" s="314"/>
      <c r="AOD36" s="314"/>
      <c r="AOE36" s="314"/>
      <c r="AOF36" s="314"/>
      <c r="AOG36" s="314"/>
      <c r="AOH36" s="314"/>
      <c r="AOI36" s="314"/>
      <c r="AOJ36" s="314"/>
      <c r="AOK36" s="314"/>
      <c r="AOL36" s="314"/>
      <c r="AOM36" s="314"/>
      <c r="AON36" s="314"/>
      <c r="AOO36" s="314"/>
      <c r="AOP36" s="314"/>
      <c r="AOQ36" s="314"/>
      <c r="AOR36" s="314"/>
      <c r="AOS36" s="314"/>
      <c r="AOT36" s="314"/>
      <c r="AOU36" s="314"/>
      <c r="AOV36" s="314"/>
      <c r="AOW36" s="314"/>
      <c r="AOX36" s="314"/>
      <c r="AOY36" s="314"/>
      <c r="AOZ36" s="314"/>
      <c r="APA36" s="314"/>
      <c r="APB36" s="314"/>
      <c r="APC36" s="314"/>
      <c r="APD36" s="314"/>
      <c r="APE36" s="314"/>
      <c r="APF36" s="314"/>
      <c r="APG36" s="314"/>
      <c r="APH36" s="314"/>
      <c r="API36" s="314"/>
      <c r="APJ36" s="314"/>
      <c r="APK36" s="314"/>
      <c r="APL36" s="314"/>
      <c r="APM36" s="314"/>
      <c r="APN36" s="314"/>
      <c r="APO36" s="314"/>
      <c r="APP36" s="314"/>
      <c r="APQ36" s="314"/>
      <c r="APR36" s="314"/>
      <c r="APS36" s="314"/>
      <c r="APT36" s="314"/>
      <c r="APU36" s="314"/>
      <c r="APV36" s="314"/>
      <c r="APW36" s="314"/>
      <c r="APX36" s="314"/>
      <c r="APY36" s="314"/>
      <c r="APZ36" s="314"/>
      <c r="AQA36" s="314"/>
      <c r="AQB36" s="314"/>
      <c r="AQC36" s="314"/>
      <c r="AQD36" s="314"/>
      <c r="AQE36" s="314"/>
      <c r="AQF36" s="314"/>
      <c r="AQG36" s="314"/>
      <c r="AQH36" s="314"/>
      <c r="AQI36" s="314"/>
      <c r="AQJ36" s="314"/>
      <c r="AQK36" s="314"/>
      <c r="AQL36" s="314"/>
      <c r="AQM36" s="314"/>
      <c r="AQN36" s="314"/>
      <c r="AQO36" s="314"/>
      <c r="AQP36" s="314"/>
      <c r="AQQ36" s="314"/>
      <c r="AQR36" s="314"/>
      <c r="AQS36" s="314"/>
      <c r="AQT36" s="314"/>
      <c r="AQU36" s="314"/>
      <c r="AQV36" s="314"/>
      <c r="AQW36" s="314"/>
      <c r="AQX36" s="314"/>
      <c r="AQY36" s="314"/>
      <c r="AQZ36" s="314"/>
      <c r="ARA36" s="314"/>
      <c r="ARB36" s="314"/>
      <c r="ARC36" s="314"/>
      <c r="ARD36" s="314"/>
      <c r="ARE36" s="314"/>
      <c r="ARF36" s="314"/>
      <c r="ARG36" s="314"/>
      <c r="ARH36" s="314"/>
      <c r="ARI36" s="314"/>
      <c r="ARJ36" s="314"/>
      <c r="ARK36" s="314"/>
      <c r="ARL36" s="314"/>
      <c r="ARM36" s="314"/>
      <c r="ARN36" s="314"/>
      <c r="ARO36" s="314"/>
      <c r="ARP36" s="314"/>
      <c r="ARQ36" s="314"/>
      <c r="ARR36" s="314"/>
      <c r="ARS36" s="314"/>
      <c r="ART36" s="314"/>
      <c r="ARU36" s="314"/>
      <c r="ARV36" s="314"/>
      <c r="ARW36" s="314"/>
      <c r="ARX36" s="314"/>
      <c r="ARY36" s="314"/>
      <c r="ARZ36" s="314"/>
      <c r="ASA36" s="314"/>
      <c r="ASB36" s="314"/>
      <c r="ASC36" s="314"/>
      <c r="ASD36" s="314"/>
      <c r="ASE36" s="314"/>
      <c r="ASF36" s="314"/>
      <c r="ASG36" s="314"/>
      <c r="ASH36" s="314"/>
      <c r="ASI36" s="314"/>
      <c r="ASJ36" s="314"/>
      <c r="ASK36" s="314"/>
      <c r="ASL36" s="314"/>
      <c r="ASM36" s="314"/>
      <c r="ASN36" s="314"/>
      <c r="ASO36" s="314"/>
      <c r="ASP36" s="314"/>
      <c r="ASQ36" s="314"/>
      <c r="ASR36" s="314"/>
      <c r="ASS36" s="314"/>
      <c r="AST36" s="314"/>
      <c r="ASU36" s="314"/>
      <c r="ASV36" s="314"/>
      <c r="ASW36" s="314"/>
      <c r="ASX36" s="314"/>
      <c r="ASY36" s="314"/>
      <c r="ASZ36" s="314"/>
      <c r="ATA36" s="314"/>
      <c r="ATB36" s="314"/>
      <c r="ATC36" s="314"/>
      <c r="ATD36" s="314"/>
      <c r="ATE36" s="314"/>
      <c r="ATF36" s="314"/>
      <c r="ATG36" s="314"/>
      <c r="ATH36" s="314"/>
      <c r="ATI36" s="314"/>
      <c r="ATJ36" s="314"/>
      <c r="ATK36" s="314"/>
      <c r="ATL36" s="314"/>
      <c r="ATM36" s="314"/>
      <c r="ATN36" s="314"/>
      <c r="ATO36" s="314"/>
      <c r="ATP36" s="314"/>
      <c r="ATQ36" s="314"/>
      <c r="ATR36" s="314"/>
      <c r="ATS36" s="314"/>
      <c r="ATT36" s="314"/>
      <c r="ATU36" s="314"/>
      <c r="ATV36" s="314"/>
      <c r="ATW36" s="314"/>
      <c r="ATX36" s="314"/>
      <c r="ATY36" s="314"/>
      <c r="ATZ36" s="314"/>
      <c r="AUA36" s="314"/>
      <c r="AUB36" s="314"/>
      <c r="AUC36" s="314"/>
      <c r="AUD36" s="314"/>
      <c r="AUE36" s="314"/>
      <c r="AUF36" s="314"/>
      <c r="AUG36" s="314"/>
      <c r="AUH36" s="314"/>
      <c r="AUI36" s="314"/>
      <c r="AUJ36" s="314"/>
      <c r="AUK36" s="314"/>
      <c r="AUL36" s="314"/>
      <c r="AUM36" s="314"/>
      <c r="AUN36" s="314"/>
      <c r="AUO36" s="314"/>
      <c r="AUP36" s="314"/>
      <c r="AUQ36" s="314"/>
      <c r="AUR36" s="314"/>
      <c r="AUS36" s="314"/>
      <c r="AUT36" s="314"/>
      <c r="AUU36" s="314"/>
      <c r="AUV36" s="314"/>
      <c r="AUW36" s="314"/>
      <c r="AUX36" s="314"/>
      <c r="AUY36" s="314"/>
      <c r="AUZ36" s="314"/>
      <c r="AVA36" s="314"/>
      <c r="AVB36" s="314"/>
      <c r="AVC36" s="314"/>
      <c r="AVD36" s="314"/>
      <c r="AVE36" s="314"/>
      <c r="AVF36" s="314"/>
      <c r="AVG36" s="314"/>
      <c r="AVH36" s="314"/>
      <c r="AVI36" s="314"/>
      <c r="AVJ36" s="314"/>
      <c r="AVK36" s="314"/>
      <c r="AVL36" s="314"/>
      <c r="AVM36" s="314"/>
      <c r="AVN36" s="314"/>
      <c r="AVO36" s="314"/>
      <c r="AVP36" s="314"/>
      <c r="AVQ36" s="314"/>
      <c r="AVR36" s="314"/>
      <c r="AVS36" s="314"/>
      <c r="AVT36" s="314"/>
      <c r="AVU36" s="314"/>
      <c r="AVV36" s="314"/>
      <c r="AVW36" s="314"/>
      <c r="AVX36" s="314"/>
      <c r="AVY36" s="314"/>
      <c r="AVZ36" s="314"/>
      <c r="AWA36" s="314"/>
      <c r="AWB36" s="314"/>
      <c r="AWC36" s="314"/>
      <c r="AWD36" s="314"/>
      <c r="AWE36" s="314"/>
      <c r="AWF36" s="314"/>
      <c r="AWG36" s="314"/>
      <c r="AWH36" s="314"/>
      <c r="AWI36" s="314"/>
      <c r="AWJ36" s="314"/>
      <c r="AWK36" s="314"/>
      <c r="AWL36" s="314"/>
      <c r="AWM36" s="314"/>
      <c r="AWN36" s="314"/>
      <c r="AWO36" s="314"/>
      <c r="AWP36" s="314"/>
      <c r="AWQ36" s="314"/>
      <c r="AWR36" s="314"/>
      <c r="AWS36" s="314"/>
      <c r="AWT36" s="314"/>
      <c r="AWU36" s="314"/>
      <c r="AWV36" s="314"/>
      <c r="AWW36" s="314"/>
      <c r="AWX36" s="314"/>
      <c r="AWY36" s="314"/>
      <c r="AWZ36" s="314"/>
      <c r="AXA36" s="314"/>
      <c r="AXB36" s="314"/>
      <c r="AXC36" s="314"/>
      <c r="AXD36" s="314"/>
      <c r="AXE36" s="314"/>
      <c r="AXF36" s="314"/>
      <c r="AXG36" s="314"/>
      <c r="AXH36" s="314"/>
      <c r="AXI36" s="314"/>
      <c r="AXJ36" s="314"/>
      <c r="AXK36" s="314"/>
      <c r="AXL36" s="314"/>
      <c r="AXM36" s="314"/>
      <c r="AXN36" s="314"/>
      <c r="AXO36" s="314"/>
      <c r="AXP36" s="314"/>
      <c r="AXQ36" s="314"/>
      <c r="AXR36" s="314"/>
      <c r="AXS36" s="314"/>
      <c r="AXT36" s="314"/>
      <c r="AXU36" s="314"/>
      <c r="AXV36" s="314"/>
      <c r="AXW36" s="314"/>
      <c r="AXX36" s="314"/>
      <c r="AXY36" s="314"/>
      <c r="AXZ36" s="314"/>
      <c r="AYA36" s="314"/>
      <c r="AYB36" s="314"/>
      <c r="AYC36" s="314"/>
      <c r="AYD36" s="314"/>
      <c r="AYE36" s="314"/>
      <c r="AYF36" s="314"/>
      <c r="AYG36" s="314"/>
      <c r="AYH36" s="314"/>
      <c r="AYI36" s="314"/>
      <c r="AYJ36" s="314"/>
      <c r="AYK36" s="314"/>
      <c r="AYL36" s="314"/>
      <c r="AYM36" s="314"/>
      <c r="AYN36" s="314"/>
      <c r="AYO36" s="314"/>
      <c r="AYP36" s="314"/>
      <c r="AYQ36" s="314"/>
      <c r="AYR36" s="314"/>
      <c r="AYS36" s="314"/>
      <c r="AYT36" s="314"/>
      <c r="AYU36" s="314"/>
      <c r="AYV36" s="314"/>
      <c r="AYW36" s="314"/>
      <c r="AYX36" s="314"/>
      <c r="AYY36" s="314"/>
      <c r="AYZ36" s="314"/>
      <c r="AZA36" s="314"/>
      <c r="AZB36" s="314"/>
      <c r="AZC36" s="314"/>
      <c r="AZD36" s="314"/>
      <c r="AZE36" s="314"/>
      <c r="AZF36" s="314"/>
      <c r="AZG36" s="314"/>
      <c r="AZH36" s="314"/>
      <c r="AZI36" s="314"/>
      <c r="AZJ36" s="314"/>
      <c r="AZK36" s="314"/>
      <c r="AZL36" s="314"/>
      <c r="AZM36" s="314"/>
      <c r="AZN36" s="314"/>
      <c r="AZO36" s="314"/>
      <c r="AZP36" s="314"/>
      <c r="AZQ36" s="314"/>
      <c r="AZR36" s="314"/>
      <c r="AZS36" s="314"/>
      <c r="AZT36" s="314"/>
      <c r="AZU36" s="314"/>
      <c r="AZV36" s="314"/>
      <c r="AZW36" s="314"/>
      <c r="AZX36" s="314"/>
      <c r="AZY36" s="314"/>
      <c r="AZZ36" s="314"/>
      <c r="BAA36" s="314"/>
      <c r="BAB36" s="314"/>
      <c r="BAC36" s="314"/>
      <c r="BAD36" s="314"/>
      <c r="BAE36" s="314"/>
      <c r="BAF36" s="314"/>
      <c r="BAG36" s="314"/>
      <c r="BAH36" s="314"/>
      <c r="BAI36" s="314"/>
      <c r="BAJ36" s="314"/>
      <c r="BAK36" s="314"/>
      <c r="BAL36" s="314"/>
      <c r="BAM36" s="314"/>
      <c r="BAN36" s="314"/>
      <c r="BAO36" s="314"/>
      <c r="BAP36" s="314"/>
      <c r="BAQ36" s="314"/>
      <c r="BAR36" s="314"/>
      <c r="BAS36" s="314"/>
      <c r="BAT36" s="314"/>
      <c r="BAU36" s="314"/>
      <c r="BAV36" s="314"/>
      <c r="BAW36" s="314"/>
      <c r="BAX36" s="314"/>
      <c r="BAY36" s="314"/>
      <c r="BAZ36" s="314"/>
      <c r="BBA36" s="314"/>
      <c r="BBB36" s="314"/>
      <c r="BBC36" s="314"/>
      <c r="BBD36" s="314"/>
      <c r="BBE36" s="314"/>
      <c r="BBF36" s="314"/>
      <c r="BBG36" s="314"/>
      <c r="BBH36" s="314"/>
      <c r="BBI36" s="314"/>
      <c r="BBJ36" s="314"/>
      <c r="BBK36" s="314"/>
      <c r="BBL36" s="314"/>
      <c r="BBM36" s="314"/>
      <c r="BBN36" s="314"/>
      <c r="BBO36" s="314"/>
      <c r="BBP36" s="314"/>
      <c r="BBQ36" s="314"/>
      <c r="BBR36" s="314"/>
      <c r="BBS36" s="314"/>
      <c r="BBT36" s="314"/>
      <c r="BBU36" s="314"/>
      <c r="BBV36" s="314"/>
      <c r="BBW36" s="314"/>
      <c r="BBX36" s="314"/>
      <c r="BBY36" s="314"/>
      <c r="BBZ36" s="314"/>
      <c r="BCA36" s="314"/>
      <c r="BCB36" s="314"/>
      <c r="BCC36" s="314"/>
      <c r="BCD36" s="314"/>
      <c r="BCE36" s="314"/>
      <c r="BCF36" s="314"/>
      <c r="BCG36" s="314"/>
      <c r="BCH36" s="314"/>
      <c r="BCI36" s="314"/>
      <c r="BCJ36" s="314"/>
      <c r="BCK36" s="314"/>
      <c r="BCL36" s="314"/>
      <c r="BCM36" s="314"/>
      <c r="BCN36" s="314"/>
      <c r="BCO36" s="314"/>
      <c r="BCP36" s="314"/>
      <c r="BCQ36" s="314"/>
      <c r="BCR36" s="314"/>
      <c r="BCS36" s="314"/>
      <c r="BCT36" s="314"/>
      <c r="BCU36" s="314"/>
      <c r="BCV36" s="314"/>
      <c r="BCW36" s="314"/>
      <c r="BCX36" s="314"/>
      <c r="BCY36" s="314"/>
      <c r="BCZ36" s="314"/>
      <c r="BDA36" s="314"/>
      <c r="BDB36" s="314"/>
      <c r="BDC36" s="314"/>
      <c r="BDD36" s="314"/>
      <c r="BDE36" s="314"/>
      <c r="BDF36" s="314"/>
      <c r="BDG36" s="314"/>
      <c r="BDH36" s="314"/>
      <c r="BDI36" s="314"/>
      <c r="BDJ36" s="314"/>
      <c r="BDK36" s="314"/>
      <c r="BDL36" s="314"/>
      <c r="BDM36" s="314"/>
      <c r="BDN36" s="314"/>
      <c r="BDO36" s="314"/>
      <c r="BDP36" s="314"/>
      <c r="BDQ36" s="314"/>
      <c r="BDR36" s="314"/>
      <c r="BDS36" s="314"/>
      <c r="BDT36" s="314"/>
      <c r="BDU36" s="314"/>
      <c r="BDV36" s="314"/>
      <c r="BDW36" s="314"/>
      <c r="BDX36" s="314"/>
      <c r="BDY36" s="314"/>
      <c r="BDZ36" s="314"/>
      <c r="BEA36" s="314"/>
      <c r="BEB36" s="314"/>
      <c r="BEC36" s="314"/>
      <c r="BED36" s="314"/>
      <c r="BEE36" s="314"/>
      <c r="BEF36" s="314"/>
      <c r="BEG36" s="314"/>
      <c r="BEH36" s="314"/>
      <c r="BEI36" s="314"/>
      <c r="BEJ36" s="314"/>
      <c r="BEK36" s="314"/>
      <c r="BEL36" s="314"/>
      <c r="BEM36" s="314"/>
      <c r="BEN36" s="314"/>
      <c r="BEO36" s="314"/>
      <c r="BEP36" s="314"/>
      <c r="BEQ36" s="314"/>
      <c r="BER36" s="314"/>
      <c r="BES36" s="314"/>
      <c r="BET36" s="314"/>
      <c r="BEU36" s="314"/>
      <c r="BEV36" s="314"/>
      <c r="BEW36" s="314"/>
      <c r="BEX36" s="314"/>
      <c r="BEY36" s="314"/>
      <c r="BEZ36" s="314"/>
      <c r="BFA36" s="314"/>
      <c r="BFB36" s="314"/>
      <c r="BFC36" s="314"/>
      <c r="BFD36" s="314"/>
      <c r="BFE36" s="314"/>
      <c r="BFF36" s="314"/>
      <c r="BFG36" s="314"/>
      <c r="BFH36" s="314"/>
      <c r="BFI36" s="314"/>
      <c r="BFJ36" s="314"/>
      <c r="BFK36" s="314"/>
      <c r="BFL36" s="314"/>
      <c r="BFM36" s="314"/>
      <c r="BFN36" s="314"/>
      <c r="BFO36" s="314"/>
      <c r="BFP36" s="314"/>
      <c r="BFQ36" s="314"/>
      <c r="BFR36" s="314"/>
      <c r="BFS36" s="314"/>
      <c r="BFT36" s="314"/>
      <c r="BFU36" s="314"/>
      <c r="BFV36" s="314"/>
      <c r="BFW36" s="314"/>
      <c r="BFX36" s="314"/>
      <c r="BFY36" s="314"/>
      <c r="BFZ36" s="314"/>
      <c r="BGA36" s="314"/>
      <c r="BGB36" s="314"/>
      <c r="BGC36" s="314"/>
      <c r="BGD36" s="314"/>
      <c r="BGE36" s="314"/>
      <c r="BGF36" s="314"/>
      <c r="BGG36" s="314"/>
      <c r="BGH36" s="314"/>
      <c r="BGI36" s="314"/>
      <c r="BGJ36" s="314"/>
      <c r="BGK36" s="314"/>
      <c r="BGL36" s="314"/>
      <c r="BGM36" s="314"/>
      <c r="BGN36" s="314"/>
      <c r="BGO36" s="314"/>
      <c r="BGP36" s="314"/>
      <c r="BGQ36" s="314"/>
      <c r="BGR36" s="314"/>
      <c r="BGS36" s="314"/>
      <c r="BGT36" s="314"/>
      <c r="BGU36" s="314"/>
      <c r="BGV36" s="314"/>
      <c r="BGW36" s="314"/>
      <c r="BGX36" s="314"/>
      <c r="BGY36" s="314"/>
      <c r="BGZ36" s="314"/>
      <c r="BHA36" s="314"/>
      <c r="BHB36" s="314"/>
      <c r="BHC36" s="314"/>
      <c r="BHD36" s="314"/>
      <c r="BHE36" s="314"/>
      <c r="BHF36" s="314"/>
      <c r="BHG36" s="314"/>
      <c r="BHH36" s="314"/>
      <c r="BHI36" s="314"/>
      <c r="BHJ36" s="314"/>
      <c r="BHK36" s="314"/>
      <c r="BHL36" s="314"/>
      <c r="BHM36" s="314"/>
      <c r="BHN36" s="314"/>
      <c r="BHO36" s="314"/>
      <c r="BHP36" s="314"/>
      <c r="BHQ36" s="314"/>
      <c r="BHR36" s="314"/>
      <c r="BHS36" s="314"/>
      <c r="BHT36" s="314"/>
      <c r="BHU36" s="314"/>
      <c r="BHV36" s="314"/>
      <c r="BHW36" s="314"/>
      <c r="BHX36" s="314"/>
      <c r="BHY36" s="314"/>
      <c r="BHZ36" s="314"/>
      <c r="BIA36" s="314"/>
      <c r="BIB36" s="314"/>
      <c r="BIC36" s="314"/>
      <c r="BID36" s="314"/>
      <c r="BIE36" s="314"/>
      <c r="BIF36" s="314"/>
      <c r="BIG36" s="314"/>
      <c r="BIH36" s="314"/>
      <c r="BII36" s="314"/>
      <c r="BIJ36" s="314"/>
      <c r="BIK36" s="314"/>
      <c r="BIL36" s="314"/>
      <c r="BIM36" s="314"/>
      <c r="BIN36" s="314"/>
      <c r="BIO36" s="314"/>
      <c r="BIP36" s="314"/>
      <c r="BIQ36" s="314"/>
      <c r="BIR36" s="314"/>
      <c r="BIS36" s="314"/>
      <c r="BIT36" s="314"/>
      <c r="BIU36" s="314"/>
      <c r="BIV36" s="314"/>
      <c r="BIW36" s="314"/>
      <c r="BIX36" s="314"/>
      <c r="BIY36" s="314"/>
      <c r="BIZ36" s="314"/>
      <c r="BJA36" s="314"/>
      <c r="BJB36" s="314"/>
      <c r="BJC36" s="314"/>
      <c r="BJD36" s="314"/>
      <c r="BJE36" s="314"/>
      <c r="BJF36" s="314"/>
      <c r="BJG36" s="314"/>
      <c r="BJH36" s="314"/>
      <c r="BJI36" s="314"/>
      <c r="BJJ36" s="314"/>
      <c r="BJK36" s="314"/>
      <c r="BJL36" s="314"/>
      <c r="BJM36" s="314"/>
      <c r="BJN36" s="314"/>
      <c r="BJO36" s="314"/>
      <c r="BJP36" s="314"/>
      <c r="BJQ36" s="314"/>
      <c r="BJR36" s="314"/>
      <c r="BJS36" s="314"/>
      <c r="BJT36" s="314"/>
      <c r="BJU36" s="314"/>
      <c r="BJV36" s="314"/>
      <c r="BJW36" s="314"/>
      <c r="BJX36" s="314"/>
      <c r="BJY36" s="314"/>
      <c r="BJZ36" s="314"/>
      <c r="BKA36" s="314"/>
      <c r="BKB36" s="314"/>
      <c r="BKC36" s="314"/>
      <c r="BKD36" s="314"/>
      <c r="BKE36" s="314"/>
      <c r="BKF36" s="314"/>
      <c r="BKG36" s="314"/>
      <c r="BKH36" s="314"/>
      <c r="BKI36" s="314"/>
      <c r="BKJ36" s="314"/>
      <c r="BKK36" s="314"/>
      <c r="BKL36" s="314"/>
      <c r="BKM36" s="314"/>
      <c r="BKN36" s="314"/>
      <c r="BKO36" s="314"/>
      <c r="BKP36" s="314"/>
      <c r="BKQ36" s="314"/>
      <c r="BKR36" s="314"/>
      <c r="BKS36" s="314"/>
      <c r="BKT36" s="314"/>
      <c r="BKU36" s="314"/>
      <c r="BKV36" s="314"/>
      <c r="BKW36" s="314"/>
      <c r="BKX36" s="314"/>
      <c r="BKY36" s="314"/>
      <c r="BKZ36" s="314"/>
      <c r="BLA36" s="314"/>
      <c r="BLB36" s="314"/>
      <c r="BLC36" s="314"/>
      <c r="BLD36" s="314"/>
      <c r="BLE36" s="314"/>
      <c r="BLF36" s="314"/>
      <c r="BLG36" s="314"/>
      <c r="BLH36" s="314"/>
      <c r="BLI36" s="314"/>
      <c r="BLJ36" s="314"/>
      <c r="BLK36" s="314"/>
      <c r="BLL36" s="314"/>
      <c r="BLM36" s="314"/>
      <c r="BLN36" s="314"/>
      <c r="BLO36" s="314"/>
      <c r="BLP36" s="314"/>
      <c r="BLQ36" s="314"/>
      <c r="BLR36" s="314"/>
      <c r="BLS36" s="314"/>
      <c r="BLT36" s="314"/>
      <c r="BLU36" s="314"/>
      <c r="BLV36" s="314"/>
      <c r="BLW36" s="314"/>
      <c r="BLX36" s="314"/>
      <c r="BLY36" s="314"/>
      <c r="BLZ36" s="314"/>
      <c r="BMA36" s="314"/>
      <c r="BMB36" s="314"/>
      <c r="BMC36" s="314"/>
      <c r="BMD36" s="314"/>
      <c r="BME36" s="314"/>
      <c r="BMF36" s="314"/>
      <c r="BMG36" s="314"/>
      <c r="BMH36" s="314"/>
      <c r="BMI36" s="314"/>
      <c r="BMJ36" s="314"/>
      <c r="BMK36" s="314"/>
      <c r="BML36" s="314"/>
      <c r="BMM36" s="314"/>
      <c r="BMN36" s="314"/>
      <c r="BMO36" s="314"/>
      <c r="BMP36" s="314"/>
      <c r="BMQ36" s="314"/>
      <c r="BMR36" s="314"/>
      <c r="BMS36" s="314"/>
      <c r="BMT36" s="314"/>
      <c r="BMU36" s="314"/>
      <c r="BMV36" s="314"/>
      <c r="BMW36" s="314"/>
      <c r="BMX36" s="314"/>
      <c r="BMY36" s="314"/>
      <c r="BMZ36" s="314"/>
      <c r="BNA36" s="314"/>
      <c r="BNB36" s="314"/>
      <c r="BNC36" s="314"/>
      <c r="BND36" s="314"/>
      <c r="BNE36" s="314"/>
      <c r="BNF36" s="314"/>
      <c r="BNG36" s="314"/>
      <c r="BNH36" s="314"/>
      <c r="BNI36" s="314"/>
      <c r="BNJ36" s="314"/>
      <c r="BNK36" s="314"/>
      <c r="BNL36" s="314"/>
      <c r="BNM36" s="314"/>
      <c r="BNN36" s="314"/>
      <c r="BNO36" s="314"/>
      <c r="BNP36" s="314"/>
      <c r="BNQ36" s="314"/>
      <c r="BNR36" s="314"/>
      <c r="BNS36" s="314"/>
      <c r="BNT36" s="314"/>
      <c r="BNU36" s="314"/>
      <c r="BNV36" s="314"/>
      <c r="BNW36" s="314"/>
      <c r="BNX36" s="314"/>
      <c r="BNY36" s="314"/>
      <c r="BNZ36" s="314"/>
      <c r="BOA36" s="314"/>
      <c r="BOB36" s="314"/>
      <c r="BOC36" s="314"/>
      <c r="BOD36" s="314"/>
      <c r="BOE36" s="314"/>
      <c r="BOF36" s="314"/>
      <c r="BOG36" s="314"/>
      <c r="BOH36" s="314"/>
      <c r="BOI36" s="314"/>
      <c r="BOJ36" s="314"/>
      <c r="BOK36" s="314"/>
      <c r="BOL36" s="314"/>
      <c r="BOM36" s="314"/>
      <c r="BON36" s="314"/>
      <c r="BOO36" s="314"/>
      <c r="BOP36" s="314"/>
      <c r="BOQ36" s="314"/>
      <c r="BOR36" s="314"/>
      <c r="BOS36" s="314"/>
      <c r="BOT36" s="314"/>
      <c r="BOU36" s="314"/>
      <c r="BOV36" s="314"/>
      <c r="BOW36" s="314"/>
      <c r="BOX36" s="314"/>
      <c r="BOY36" s="314"/>
      <c r="BOZ36" s="314"/>
      <c r="BPA36" s="314"/>
      <c r="BPB36" s="314"/>
      <c r="BPC36" s="314"/>
      <c r="BPD36" s="314"/>
      <c r="BPE36" s="314"/>
      <c r="BPF36" s="314"/>
      <c r="BPG36" s="314"/>
      <c r="BPH36" s="314"/>
      <c r="BPI36" s="314"/>
      <c r="BPJ36" s="314"/>
      <c r="BPK36" s="314"/>
      <c r="BPL36" s="314"/>
      <c r="BPM36" s="314"/>
      <c r="BPN36" s="314"/>
      <c r="BPO36" s="314"/>
      <c r="BPP36" s="314"/>
      <c r="BPQ36" s="314"/>
      <c r="BPR36" s="314"/>
      <c r="BPS36" s="314"/>
      <c r="BPT36" s="314"/>
      <c r="BPU36" s="314"/>
      <c r="BPV36" s="314"/>
      <c r="BPW36" s="314"/>
      <c r="BPX36" s="314"/>
      <c r="BPY36" s="314"/>
      <c r="BPZ36" s="314"/>
      <c r="BQA36" s="314"/>
      <c r="BQB36" s="314"/>
      <c r="BQC36" s="314"/>
      <c r="BQD36" s="314"/>
      <c r="BQE36" s="314"/>
      <c r="BQF36" s="314"/>
      <c r="BQG36" s="314"/>
      <c r="BQH36" s="314"/>
      <c r="BQI36" s="314"/>
      <c r="BQJ36" s="314"/>
      <c r="BQK36" s="314"/>
      <c r="BQL36" s="314"/>
      <c r="BQM36" s="314"/>
      <c r="BQN36" s="314"/>
      <c r="BQO36" s="314"/>
      <c r="BQP36" s="314"/>
      <c r="BQQ36" s="314"/>
      <c r="BQR36" s="314"/>
      <c r="BQS36" s="314"/>
      <c r="BQT36" s="314"/>
      <c r="BQU36" s="314"/>
      <c r="BQV36" s="314"/>
      <c r="BQW36" s="314"/>
      <c r="BQX36" s="314"/>
      <c r="BQY36" s="314"/>
      <c r="BQZ36" s="314"/>
      <c r="BRA36" s="314"/>
      <c r="BRB36" s="314"/>
      <c r="BRC36" s="314"/>
      <c r="BRD36" s="314"/>
      <c r="BRE36" s="314"/>
      <c r="BRF36" s="314"/>
      <c r="BRG36" s="314"/>
      <c r="BRH36" s="314"/>
      <c r="BRI36" s="314"/>
      <c r="BRJ36" s="314"/>
      <c r="BRK36" s="314"/>
      <c r="BRL36" s="314"/>
      <c r="BRM36" s="314"/>
      <c r="BRN36" s="314"/>
      <c r="BRO36" s="314"/>
      <c r="BRP36" s="314"/>
      <c r="BRQ36" s="314"/>
      <c r="BRR36" s="314"/>
      <c r="BRS36" s="314"/>
      <c r="BRT36" s="314"/>
      <c r="BRU36" s="314"/>
      <c r="BRV36" s="314"/>
      <c r="BRW36" s="314"/>
      <c r="BRX36" s="314"/>
      <c r="BRY36" s="314"/>
      <c r="BRZ36" s="314"/>
      <c r="BSA36" s="314"/>
      <c r="BSB36" s="314"/>
      <c r="BSC36" s="314"/>
      <c r="BSD36" s="314"/>
      <c r="BSE36" s="314"/>
      <c r="BSF36" s="314"/>
      <c r="BSG36" s="314"/>
      <c r="BSH36" s="314"/>
      <c r="BSI36" s="314"/>
      <c r="BSJ36" s="314"/>
      <c r="BSK36" s="314"/>
      <c r="BSL36" s="314"/>
      <c r="BSM36" s="314"/>
      <c r="BSN36" s="314"/>
      <c r="BSO36" s="314"/>
      <c r="BSP36" s="314"/>
      <c r="BSQ36" s="314"/>
      <c r="BSR36" s="314"/>
      <c r="BSS36" s="314"/>
      <c r="BST36" s="314"/>
      <c r="BSU36" s="314"/>
      <c r="BSV36" s="314"/>
      <c r="BSW36" s="314"/>
      <c r="BSX36" s="314"/>
      <c r="BSY36" s="314"/>
      <c r="BSZ36" s="314"/>
      <c r="BTA36" s="314"/>
      <c r="BTB36" s="314"/>
      <c r="BTC36" s="314"/>
      <c r="BTD36" s="314"/>
      <c r="BTE36" s="314"/>
      <c r="BTF36" s="314"/>
      <c r="BTG36" s="314"/>
      <c r="BTH36" s="314"/>
      <c r="BTI36" s="314"/>
      <c r="BTJ36" s="314"/>
      <c r="BTK36" s="314"/>
      <c r="BTL36" s="314"/>
      <c r="BTM36" s="314"/>
      <c r="BTN36" s="314"/>
      <c r="BTO36" s="314"/>
      <c r="BTP36" s="314"/>
      <c r="BTQ36" s="314"/>
      <c r="BTR36" s="314"/>
      <c r="BTS36" s="314"/>
      <c r="BTT36" s="314"/>
      <c r="BTU36" s="314"/>
      <c r="BTV36" s="314"/>
      <c r="BTW36" s="314"/>
      <c r="BTX36" s="314"/>
      <c r="BTY36" s="314"/>
      <c r="BTZ36" s="314"/>
      <c r="BUA36" s="314"/>
      <c r="BUB36" s="314"/>
      <c r="BUC36" s="314"/>
      <c r="BUD36" s="314"/>
      <c r="BUE36" s="314"/>
      <c r="BUF36" s="314"/>
      <c r="BUG36" s="314"/>
      <c r="BUH36" s="314"/>
      <c r="BUI36" s="314"/>
      <c r="BUJ36" s="314"/>
      <c r="BUK36" s="314"/>
      <c r="BUL36" s="314"/>
      <c r="BUM36" s="314"/>
      <c r="BUN36" s="314"/>
      <c r="BUO36" s="314"/>
      <c r="BUP36" s="314"/>
      <c r="BUQ36" s="314"/>
      <c r="BUR36" s="314"/>
      <c r="BUS36" s="314"/>
      <c r="BUT36" s="314"/>
      <c r="BUU36" s="314"/>
      <c r="BUV36" s="314"/>
      <c r="BUW36" s="314"/>
      <c r="BUX36" s="314"/>
      <c r="BUY36" s="314"/>
      <c r="BUZ36" s="314"/>
      <c r="BVA36" s="314"/>
      <c r="BVB36" s="314"/>
      <c r="BVC36" s="314"/>
      <c r="BVD36" s="314"/>
      <c r="BVE36" s="314"/>
      <c r="BVF36" s="314"/>
      <c r="BVG36" s="314"/>
      <c r="BVH36" s="314"/>
      <c r="BVI36" s="314"/>
      <c r="BVJ36" s="314"/>
      <c r="BVK36" s="314"/>
      <c r="BVL36" s="314"/>
      <c r="BVM36" s="314"/>
      <c r="BVN36" s="314"/>
      <c r="BVO36" s="314"/>
      <c r="BVP36" s="314"/>
      <c r="BVQ36" s="314"/>
      <c r="BVR36" s="314"/>
      <c r="BVS36" s="314"/>
      <c r="BVT36" s="314"/>
      <c r="BVU36" s="314"/>
      <c r="BVV36" s="314"/>
      <c r="BVW36" s="314"/>
      <c r="BVX36" s="314"/>
      <c r="BVY36" s="314"/>
      <c r="BVZ36" s="314"/>
      <c r="BWA36" s="314"/>
      <c r="BWB36" s="314"/>
      <c r="BWC36" s="314"/>
      <c r="BWD36" s="314"/>
      <c r="BWE36" s="314"/>
      <c r="BWF36" s="314"/>
      <c r="BWG36" s="314"/>
      <c r="BWH36" s="314"/>
      <c r="BWI36" s="314"/>
      <c r="BWJ36" s="314"/>
      <c r="BWK36" s="314"/>
      <c r="BWL36" s="314"/>
      <c r="BWM36" s="314"/>
      <c r="BWN36" s="314"/>
      <c r="BWO36" s="314"/>
      <c r="BWP36" s="314"/>
      <c r="BWQ36" s="314"/>
      <c r="BWR36" s="314"/>
      <c r="BWS36" s="314"/>
      <c r="BWT36" s="314"/>
      <c r="BWU36" s="314"/>
      <c r="BWV36" s="314"/>
      <c r="BWW36" s="314"/>
      <c r="BWX36" s="314"/>
      <c r="BWY36" s="314"/>
      <c r="BWZ36" s="314"/>
      <c r="BXA36" s="314"/>
      <c r="BXB36" s="314"/>
      <c r="BXC36" s="314"/>
      <c r="BXD36" s="314"/>
      <c r="BXE36" s="314"/>
      <c r="BXF36" s="314"/>
      <c r="BXG36" s="314"/>
      <c r="BXH36" s="314"/>
      <c r="BXI36" s="314"/>
      <c r="BXJ36" s="314"/>
      <c r="BXK36" s="314"/>
      <c r="BXL36" s="314"/>
      <c r="BXM36" s="314"/>
      <c r="BXN36" s="314"/>
      <c r="BXO36" s="314"/>
      <c r="BXP36" s="314"/>
      <c r="BXQ36" s="314"/>
      <c r="BXR36" s="314"/>
      <c r="BXS36" s="314"/>
      <c r="BXT36" s="314"/>
      <c r="BXU36" s="314"/>
      <c r="BXV36" s="314"/>
      <c r="BXW36" s="314"/>
      <c r="BXX36" s="314"/>
      <c r="BXY36" s="314"/>
      <c r="BXZ36" s="314"/>
      <c r="BYA36" s="314"/>
      <c r="BYB36" s="314"/>
      <c r="BYC36" s="314"/>
      <c r="BYD36" s="314"/>
      <c r="BYE36" s="314"/>
      <c r="BYF36" s="314"/>
      <c r="BYG36" s="314"/>
      <c r="BYH36" s="314"/>
      <c r="BYI36" s="314"/>
      <c r="BYJ36" s="314"/>
      <c r="BYK36" s="314"/>
      <c r="BYL36" s="314"/>
      <c r="BYM36" s="314"/>
      <c r="BYN36" s="314"/>
      <c r="BYO36" s="314"/>
      <c r="BYP36" s="314"/>
      <c r="BYQ36" s="314"/>
      <c r="BYR36" s="314"/>
      <c r="BYS36" s="314"/>
      <c r="BYT36" s="314"/>
      <c r="BYU36" s="314"/>
      <c r="BYV36" s="314"/>
      <c r="BYW36" s="314"/>
      <c r="BYX36" s="314"/>
      <c r="BYY36" s="314"/>
      <c r="BYZ36" s="314"/>
      <c r="BZA36" s="314"/>
      <c r="BZB36" s="314"/>
      <c r="BZC36" s="314"/>
      <c r="BZD36" s="314"/>
      <c r="BZE36" s="314"/>
      <c r="BZF36" s="314"/>
      <c r="BZG36" s="314"/>
      <c r="BZH36" s="314"/>
      <c r="BZI36" s="314"/>
      <c r="BZJ36" s="314"/>
      <c r="BZK36" s="314"/>
      <c r="BZL36" s="314"/>
      <c r="BZM36" s="314"/>
      <c r="BZN36" s="314"/>
      <c r="BZO36" s="314"/>
      <c r="BZP36" s="314"/>
      <c r="BZQ36" s="314"/>
      <c r="BZR36" s="314"/>
      <c r="BZS36" s="314"/>
      <c r="BZT36" s="314"/>
      <c r="BZU36" s="314"/>
      <c r="BZV36" s="314"/>
      <c r="BZW36" s="314"/>
      <c r="BZX36" s="314"/>
      <c r="BZY36" s="314"/>
      <c r="BZZ36" s="314"/>
      <c r="CAA36" s="314"/>
      <c r="CAB36" s="314"/>
      <c r="CAC36" s="314"/>
      <c r="CAD36" s="314"/>
      <c r="CAE36" s="314"/>
      <c r="CAF36" s="314"/>
      <c r="CAG36" s="314"/>
      <c r="CAH36" s="314"/>
      <c r="CAI36" s="314"/>
      <c r="CAJ36" s="314"/>
      <c r="CAK36" s="314"/>
      <c r="CAL36" s="314"/>
      <c r="CAM36" s="314"/>
      <c r="CAN36" s="314"/>
      <c r="CAO36" s="314"/>
      <c r="CAP36" s="314"/>
      <c r="CAQ36" s="314"/>
      <c r="CAR36" s="314"/>
      <c r="CAS36" s="314"/>
      <c r="CAT36" s="314"/>
      <c r="CAU36" s="314"/>
      <c r="CAV36" s="314"/>
      <c r="CAW36" s="314"/>
      <c r="CAX36" s="314"/>
      <c r="CAY36" s="314"/>
      <c r="CAZ36" s="314"/>
      <c r="CBA36" s="314"/>
      <c r="CBB36" s="314"/>
      <c r="CBC36" s="314"/>
      <c r="CBD36" s="314"/>
      <c r="CBE36" s="314"/>
      <c r="CBF36" s="314"/>
      <c r="CBG36" s="314"/>
      <c r="CBH36" s="314"/>
      <c r="CBI36" s="314"/>
      <c r="CBJ36" s="314"/>
      <c r="CBK36" s="314"/>
      <c r="CBL36" s="314"/>
      <c r="CBM36" s="314"/>
      <c r="CBN36" s="314"/>
      <c r="CBO36" s="314"/>
      <c r="CBP36" s="314"/>
      <c r="CBQ36" s="314"/>
      <c r="CBR36" s="314"/>
      <c r="CBS36" s="314"/>
      <c r="CBT36" s="314"/>
      <c r="CBU36" s="314"/>
      <c r="CBV36" s="314"/>
      <c r="CBW36" s="314"/>
      <c r="CBX36" s="314"/>
      <c r="CBY36" s="314"/>
      <c r="CBZ36" s="314"/>
      <c r="CCA36" s="314"/>
      <c r="CCB36" s="314"/>
      <c r="CCC36" s="314"/>
      <c r="CCD36" s="314"/>
      <c r="CCE36" s="314"/>
      <c r="CCF36" s="314"/>
      <c r="CCG36" s="314"/>
      <c r="CCH36" s="314"/>
      <c r="CCI36" s="314"/>
      <c r="CCJ36" s="314"/>
      <c r="CCK36" s="314"/>
      <c r="CCL36" s="314"/>
      <c r="CCM36" s="314"/>
      <c r="CCN36" s="314"/>
      <c r="CCO36" s="314"/>
      <c r="CCP36" s="314"/>
      <c r="CCQ36" s="314"/>
      <c r="CCR36" s="314"/>
      <c r="CCS36" s="314"/>
      <c r="CCT36" s="314"/>
      <c r="CCU36" s="314"/>
      <c r="CCV36" s="314"/>
      <c r="CCW36" s="314"/>
      <c r="CCX36" s="314"/>
      <c r="CCY36" s="314"/>
      <c r="CCZ36" s="314"/>
      <c r="CDA36" s="314"/>
      <c r="CDB36" s="314"/>
      <c r="CDC36" s="314"/>
      <c r="CDD36" s="314"/>
      <c r="CDE36" s="314"/>
      <c r="CDF36" s="314"/>
      <c r="CDG36" s="314"/>
      <c r="CDH36" s="314"/>
      <c r="CDI36" s="314"/>
      <c r="CDJ36" s="314"/>
      <c r="CDK36" s="314"/>
      <c r="CDL36" s="314"/>
      <c r="CDM36" s="314"/>
      <c r="CDN36" s="314"/>
      <c r="CDO36" s="314"/>
      <c r="CDP36" s="314"/>
      <c r="CDQ36" s="314"/>
      <c r="CDR36" s="314"/>
      <c r="CDS36" s="314"/>
      <c r="CDT36" s="314"/>
      <c r="CDU36" s="314"/>
      <c r="CDV36" s="314"/>
      <c r="CDW36" s="314"/>
      <c r="CDX36" s="314"/>
      <c r="CDY36" s="314"/>
      <c r="CDZ36" s="314"/>
      <c r="CEA36" s="314"/>
      <c r="CEB36" s="314"/>
      <c r="CEC36" s="314"/>
      <c r="CED36" s="314"/>
      <c r="CEE36" s="314"/>
      <c r="CEF36" s="314"/>
      <c r="CEG36" s="314"/>
      <c r="CEH36" s="314"/>
      <c r="CEI36" s="314"/>
      <c r="CEJ36" s="314"/>
      <c r="CEK36" s="314"/>
      <c r="CEL36" s="314"/>
      <c r="CEM36" s="314"/>
      <c r="CEN36" s="314"/>
      <c r="CEO36" s="314"/>
      <c r="CEP36" s="314"/>
      <c r="CEQ36" s="314"/>
      <c r="CER36" s="314"/>
      <c r="CES36" s="314"/>
      <c r="CET36" s="314"/>
      <c r="CEU36" s="314"/>
      <c r="CEV36" s="314"/>
      <c r="CEW36" s="314"/>
      <c r="CEX36" s="314"/>
      <c r="CEY36" s="314"/>
      <c r="CEZ36" s="314"/>
      <c r="CFA36" s="314"/>
      <c r="CFB36" s="314"/>
      <c r="CFC36" s="314"/>
      <c r="CFD36" s="314"/>
      <c r="CFE36" s="314"/>
      <c r="CFF36" s="314"/>
      <c r="CFG36" s="314"/>
      <c r="CFH36" s="314"/>
      <c r="CFI36" s="314"/>
      <c r="CFJ36" s="314"/>
      <c r="CFK36" s="314"/>
      <c r="CFL36" s="314"/>
      <c r="CFM36" s="314"/>
      <c r="CFN36" s="314"/>
      <c r="CFO36" s="314"/>
      <c r="CFP36" s="314"/>
      <c r="CFQ36" s="314"/>
      <c r="CFR36" s="314"/>
      <c r="CFS36" s="314"/>
      <c r="CFT36" s="314"/>
      <c r="CFU36" s="314"/>
      <c r="CFV36" s="314"/>
      <c r="CFW36" s="314"/>
      <c r="CFX36" s="314"/>
      <c r="CFY36" s="314"/>
      <c r="CFZ36" s="314"/>
      <c r="CGA36" s="314"/>
      <c r="CGB36" s="314"/>
      <c r="CGC36" s="314"/>
      <c r="CGD36" s="314"/>
      <c r="CGE36" s="314"/>
      <c r="CGF36" s="314"/>
      <c r="CGG36" s="314"/>
      <c r="CGH36" s="314"/>
      <c r="CGI36" s="314"/>
      <c r="CGJ36" s="314"/>
      <c r="CGK36" s="314"/>
      <c r="CGL36" s="314"/>
      <c r="CGM36" s="314"/>
      <c r="CGN36" s="314"/>
      <c r="CGO36" s="314"/>
      <c r="CGP36" s="314"/>
      <c r="CGQ36" s="314"/>
      <c r="CGR36" s="314"/>
      <c r="CGS36" s="314"/>
      <c r="CGT36" s="314"/>
      <c r="CGU36" s="314"/>
      <c r="CGV36" s="314"/>
      <c r="CGW36" s="314"/>
      <c r="CGX36" s="314"/>
      <c r="CGY36" s="314"/>
      <c r="CGZ36" s="314"/>
      <c r="CHA36" s="314"/>
      <c r="CHB36" s="314"/>
      <c r="CHC36" s="314"/>
      <c r="CHD36" s="314"/>
      <c r="CHE36" s="314"/>
      <c r="CHF36" s="314"/>
      <c r="CHG36" s="314"/>
      <c r="CHH36" s="314"/>
      <c r="CHI36" s="314"/>
      <c r="CHJ36" s="314"/>
      <c r="CHK36" s="314"/>
      <c r="CHL36" s="314"/>
      <c r="CHM36" s="314"/>
      <c r="CHN36" s="314"/>
      <c r="CHO36" s="314"/>
      <c r="CHP36" s="314"/>
      <c r="CHQ36" s="314"/>
      <c r="CHR36" s="314"/>
      <c r="CHS36" s="314"/>
      <c r="CHT36" s="314"/>
      <c r="CHU36" s="314"/>
      <c r="CHV36" s="314"/>
      <c r="CHW36" s="314"/>
      <c r="CHX36" s="314"/>
      <c r="CHY36" s="314"/>
      <c r="CHZ36" s="314"/>
      <c r="CIA36" s="314"/>
      <c r="CIB36" s="314"/>
      <c r="CIC36" s="314"/>
      <c r="CID36" s="314"/>
      <c r="CIE36" s="314"/>
      <c r="CIF36" s="314"/>
      <c r="CIG36" s="314"/>
      <c r="CIH36" s="314"/>
      <c r="CII36" s="314"/>
      <c r="CIJ36" s="314"/>
      <c r="CIK36" s="314"/>
      <c r="CIL36" s="314"/>
      <c r="CIM36" s="314"/>
      <c r="CIN36" s="314"/>
      <c r="CIO36" s="314"/>
      <c r="CIP36" s="314"/>
      <c r="CIQ36" s="314"/>
      <c r="CIR36" s="314"/>
      <c r="CIS36" s="314"/>
      <c r="CIT36" s="314"/>
      <c r="CIU36" s="314"/>
      <c r="CIV36" s="314"/>
      <c r="CIW36" s="314"/>
      <c r="CIX36" s="314"/>
      <c r="CIY36" s="314"/>
      <c r="CIZ36" s="314"/>
      <c r="CJA36" s="314"/>
      <c r="CJB36" s="314"/>
      <c r="CJC36" s="314"/>
      <c r="CJD36" s="314"/>
      <c r="CJE36" s="314"/>
      <c r="CJF36" s="314"/>
      <c r="CJG36" s="314"/>
      <c r="CJH36" s="314"/>
      <c r="CJI36" s="314"/>
      <c r="CJJ36" s="314"/>
      <c r="CJK36" s="314"/>
      <c r="CJL36" s="314"/>
      <c r="CJM36" s="314"/>
      <c r="CJN36" s="314"/>
      <c r="CJO36" s="314"/>
      <c r="CJP36" s="314"/>
      <c r="CJQ36" s="314"/>
      <c r="CJR36" s="314"/>
      <c r="CJS36" s="314"/>
      <c r="CJT36" s="314"/>
      <c r="CJU36" s="314"/>
      <c r="CJV36" s="314"/>
      <c r="CJW36" s="314"/>
      <c r="CJX36" s="314"/>
      <c r="CJY36" s="314"/>
      <c r="CJZ36" s="314"/>
      <c r="CKA36" s="314"/>
      <c r="CKB36" s="314"/>
      <c r="CKC36" s="314"/>
      <c r="CKD36" s="314"/>
      <c r="CKE36" s="314"/>
      <c r="CKF36" s="314"/>
      <c r="CKG36" s="314"/>
      <c r="CKH36" s="314"/>
      <c r="CKI36" s="314"/>
      <c r="CKJ36" s="314"/>
      <c r="CKK36" s="314"/>
      <c r="CKL36" s="314"/>
      <c r="CKM36" s="314"/>
      <c r="CKN36" s="314"/>
      <c r="CKO36" s="314"/>
      <c r="CKP36" s="314"/>
      <c r="CKQ36" s="314"/>
      <c r="CKR36" s="314"/>
      <c r="CKS36" s="314"/>
      <c r="CKT36" s="314"/>
      <c r="CKU36" s="314"/>
      <c r="CKV36" s="314"/>
      <c r="CKW36" s="314"/>
      <c r="CKX36" s="314"/>
      <c r="CKY36" s="314"/>
      <c r="CKZ36" s="314"/>
      <c r="CLA36" s="314"/>
      <c r="CLB36" s="314"/>
      <c r="CLC36" s="314"/>
      <c r="CLD36" s="314"/>
      <c r="CLE36" s="314"/>
      <c r="CLF36" s="314"/>
      <c r="CLG36" s="314"/>
      <c r="CLH36" s="314"/>
      <c r="CLI36" s="314"/>
      <c r="CLJ36" s="314"/>
      <c r="CLK36" s="314"/>
      <c r="CLL36" s="314"/>
      <c r="CLM36" s="314"/>
      <c r="CLN36" s="314"/>
      <c r="CLO36" s="314"/>
      <c r="CLP36" s="314"/>
      <c r="CLQ36" s="314"/>
      <c r="CLR36" s="314"/>
      <c r="CLS36" s="314"/>
      <c r="CLT36" s="314"/>
      <c r="CLU36" s="314"/>
      <c r="CLV36" s="314"/>
      <c r="CLW36" s="314"/>
      <c r="CLX36" s="314"/>
      <c r="CLY36" s="314"/>
      <c r="CLZ36" s="314"/>
      <c r="CMA36" s="314"/>
      <c r="CMB36" s="314"/>
      <c r="CMC36" s="314"/>
      <c r="CMD36" s="314"/>
      <c r="CME36" s="314"/>
      <c r="CMF36" s="314"/>
      <c r="CMG36" s="314"/>
      <c r="CMH36" s="314"/>
      <c r="CMI36" s="314"/>
      <c r="CMJ36" s="314"/>
      <c r="CMK36" s="314"/>
      <c r="CML36" s="314"/>
      <c r="CMM36" s="314"/>
      <c r="CMN36" s="314"/>
      <c r="CMO36" s="314"/>
      <c r="CMP36" s="314"/>
      <c r="CMQ36" s="314"/>
      <c r="CMR36" s="314"/>
      <c r="CMS36" s="314"/>
      <c r="CMT36" s="314"/>
      <c r="CMU36" s="314"/>
      <c r="CMV36" s="314"/>
      <c r="CMW36" s="314"/>
      <c r="CMX36" s="314"/>
      <c r="CMY36" s="314"/>
      <c r="CMZ36" s="314"/>
      <c r="CNA36" s="314"/>
      <c r="CNB36" s="314"/>
      <c r="CNC36" s="314"/>
      <c r="CND36" s="314"/>
      <c r="CNE36" s="314"/>
      <c r="CNF36" s="314"/>
      <c r="CNG36" s="314"/>
      <c r="CNH36" s="314"/>
      <c r="CNI36" s="314"/>
      <c r="CNJ36" s="314"/>
      <c r="CNK36" s="314"/>
      <c r="CNL36" s="314"/>
      <c r="CNM36" s="314"/>
      <c r="CNN36" s="314"/>
      <c r="CNO36" s="314"/>
      <c r="CNP36" s="314"/>
      <c r="CNQ36" s="314"/>
      <c r="CNR36" s="314"/>
      <c r="CNS36" s="314"/>
      <c r="CNT36" s="314"/>
      <c r="CNU36" s="314"/>
      <c r="CNV36" s="314"/>
      <c r="CNW36" s="314"/>
      <c r="CNX36" s="314"/>
      <c r="CNY36" s="314"/>
      <c r="CNZ36" s="314"/>
      <c r="COA36" s="314"/>
      <c r="COB36" s="314"/>
      <c r="COC36" s="314"/>
      <c r="COD36" s="314"/>
      <c r="COE36" s="314"/>
      <c r="COF36" s="314"/>
      <c r="COG36" s="314"/>
      <c r="COH36" s="314"/>
      <c r="COI36" s="314"/>
      <c r="COJ36" s="314"/>
      <c r="COK36" s="314"/>
      <c r="COL36" s="314"/>
      <c r="COM36" s="314"/>
      <c r="CON36" s="314"/>
      <c r="COO36" s="314"/>
      <c r="COP36" s="314"/>
      <c r="COQ36" s="314"/>
      <c r="COR36" s="314"/>
      <c r="COS36" s="314"/>
      <c r="COT36" s="314"/>
      <c r="COU36" s="314"/>
      <c r="COV36" s="314"/>
      <c r="COW36" s="314"/>
      <c r="COX36" s="314"/>
      <c r="COY36" s="314"/>
      <c r="COZ36" s="314"/>
      <c r="CPA36" s="314"/>
      <c r="CPB36" s="314"/>
      <c r="CPC36" s="314"/>
      <c r="CPD36" s="314"/>
      <c r="CPE36" s="314"/>
      <c r="CPF36" s="314"/>
      <c r="CPG36" s="314"/>
      <c r="CPH36" s="314"/>
      <c r="CPI36" s="314"/>
      <c r="CPJ36" s="314"/>
      <c r="CPK36" s="314"/>
      <c r="CPL36" s="314"/>
      <c r="CPM36" s="314"/>
      <c r="CPN36" s="314"/>
      <c r="CPO36" s="314"/>
      <c r="CPP36" s="314"/>
      <c r="CPQ36" s="314"/>
      <c r="CPR36" s="314"/>
      <c r="CPS36" s="314"/>
      <c r="CPT36" s="314"/>
      <c r="CPU36" s="314"/>
      <c r="CPV36" s="314"/>
      <c r="CPW36" s="314"/>
      <c r="CPX36" s="314"/>
      <c r="CPY36" s="314"/>
      <c r="CPZ36" s="314"/>
      <c r="CQA36" s="314"/>
      <c r="CQB36" s="314"/>
      <c r="CQC36" s="314"/>
      <c r="CQD36" s="314"/>
      <c r="CQE36" s="314"/>
      <c r="CQF36" s="314"/>
      <c r="CQG36" s="314"/>
      <c r="CQH36" s="314"/>
      <c r="CQI36" s="314"/>
      <c r="CQJ36" s="314"/>
      <c r="CQK36" s="314"/>
      <c r="CQL36" s="314"/>
      <c r="CQM36" s="314"/>
      <c r="CQN36" s="314"/>
      <c r="CQO36" s="314"/>
      <c r="CQP36" s="314"/>
      <c r="CQQ36" s="314"/>
      <c r="CQR36" s="314"/>
      <c r="CQS36" s="314"/>
      <c r="CQT36" s="314"/>
      <c r="CQU36" s="314"/>
      <c r="CQV36" s="314"/>
      <c r="CQW36" s="314"/>
      <c r="CQX36" s="314"/>
      <c r="CQY36" s="314"/>
      <c r="CQZ36" s="314"/>
      <c r="CRA36" s="314"/>
      <c r="CRB36" s="314"/>
      <c r="CRC36" s="314"/>
      <c r="CRD36" s="314"/>
      <c r="CRE36" s="314"/>
      <c r="CRF36" s="314"/>
      <c r="CRG36" s="314"/>
      <c r="CRH36" s="314"/>
      <c r="CRI36" s="314"/>
      <c r="CRJ36" s="314"/>
      <c r="CRK36" s="314"/>
      <c r="CRL36" s="314"/>
      <c r="CRM36" s="314"/>
      <c r="CRN36" s="314"/>
      <c r="CRO36" s="314"/>
      <c r="CRP36" s="314"/>
      <c r="CRQ36" s="314"/>
      <c r="CRR36" s="314"/>
      <c r="CRS36" s="314"/>
      <c r="CRT36" s="314"/>
      <c r="CRU36" s="314"/>
      <c r="CRV36" s="314"/>
      <c r="CRW36" s="314"/>
      <c r="CRX36" s="314"/>
      <c r="CRY36" s="314"/>
      <c r="CRZ36" s="314"/>
      <c r="CSA36" s="314"/>
      <c r="CSB36" s="314"/>
      <c r="CSC36" s="314"/>
      <c r="CSD36" s="314"/>
      <c r="CSE36" s="314"/>
      <c r="CSF36" s="314"/>
      <c r="CSG36" s="314"/>
      <c r="CSH36" s="314"/>
      <c r="CSI36" s="314"/>
      <c r="CSJ36" s="314"/>
      <c r="CSK36" s="314"/>
      <c r="CSL36" s="314"/>
      <c r="CSM36" s="314"/>
      <c r="CSN36" s="314"/>
      <c r="CSO36" s="314"/>
      <c r="CSP36" s="314"/>
      <c r="CSQ36" s="314"/>
      <c r="CSR36" s="314"/>
      <c r="CSS36" s="314"/>
      <c r="CST36" s="314"/>
      <c r="CSU36" s="314"/>
      <c r="CSV36" s="314"/>
      <c r="CSW36" s="314"/>
      <c r="CSX36" s="314"/>
      <c r="CSY36" s="314"/>
      <c r="CSZ36" s="314"/>
      <c r="CTA36" s="314"/>
      <c r="CTB36" s="314"/>
      <c r="CTC36" s="314"/>
      <c r="CTD36" s="314"/>
      <c r="CTE36" s="314"/>
      <c r="CTF36" s="314"/>
      <c r="CTG36" s="314"/>
      <c r="CTH36" s="314"/>
      <c r="CTI36" s="314"/>
      <c r="CTJ36" s="314"/>
      <c r="CTK36" s="314"/>
      <c r="CTL36" s="314"/>
      <c r="CTM36" s="314"/>
      <c r="CTN36" s="314"/>
      <c r="CTO36" s="314"/>
      <c r="CTP36" s="314"/>
      <c r="CTQ36" s="314"/>
      <c r="CTR36" s="314"/>
      <c r="CTS36" s="314"/>
      <c r="CTT36" s="314"/>
      <c r="CTU36" s="314"/>
      <c r="CTV36" s="314"/>
      <c r="CTW36" s="314"/>
      <c r="CTX36" s="314"/>
      <c r="CTY36" s="314"/>
      <c r="CTZ36" s="314"/>
      <c r="CUA36" s="314"/>
      <c r="CUB36" s="314"/>
      <c r="CUC36" s="314"/>
      <c r="CUD36" s="314"/>
      <c r="CUE36" s="314"/>
      <c r="CUF36" s="314"/>
      <c r="CUG36" s="314"/>
      <c r="CUH36" s="314"/>
      <c r="CUI36" s="314"/>
      <c r="CUJ36" s="314"/>
      <c r="CUK36" s="314"/>
      <c r="CUL36" s="314"/>
      <c r="CUM36" s="314"/>
      <c r="CUN36" s="314"/>
      <c r="CUO36" s="314"/>
      <c r="CUP36" s="314"/>
      <c r="CUQ36" s="314"/>
      <c r="CUR36" s="314"/>
      <c r="CUS36" s="314"/>
      <c r="CUT36" s="314"/>
      <c r="CUU36" s="314"/>
      <c r="CUV36" s="314"/>
      <c r="CUW36" s="314"/>
      <c r="CUX36" s="314"/>
      <c r="CUY36" s="314"/>
      <c r="CUZ36" s="314"/>
      <c r="CVA36" s="314"/>
      <c r="CVB36" s="314"/>
      <c r="CVC36" s="314"/>
      <c r="CVD36" s="314"/>
      <c r="CVE36" s="314"/>
      <c r="CVF36" s="314"/>
      <c r="CVG36" s="314"/>
      <c r="CVH36" s="314"/>
      <c r="CVI36" s="314"/>
      <c r="CVJ36" s="314"/>
      <c r="CVK36" s="314"/>
      <c r="CVL36" s="314"/>
      <c r="CVM36" s="314"/>
      <c r="CVN36" s="314"/>
      <c r="CVO36" s="314"/>
      <c r="CVP36" s="314"/>
      <c r="CVQ36" s="314"/>
      <c r="CVR36" s="314"/>
      <c r="CVS36" s="314"/>
      <c r="CVT36" s="314"/>
      <c r="CVU36" s="314"/>
      <c r="CVV36" s="314"/>
      <c r="CVW36" s="314"/>
      <c r="CVX36" s="314"/>
      <c r="CVY36" s="314"/>
      <c r="CVZ36" s="314"/>
      <c r="CWA36" s="314"/>
      <c r="CWB36" s="314"/>
      <c r="CWC36" s="314"/>
      <c r="CWD36" s="314"/>
      <c r="CWE36" s="314"/>
      <c r="CWF36" s="314"/>
      <c r="CWG36" s="314"/>
      <c r="CWH36" s="314"/>
      <c r="CWI36" s="314"/>
      <c r="CWJ36" s="314"/>
      <c r="CWK36" s="314"/>
      <c r="CWL36" s="314"/>
      <c r="CWM36" s="314"/>
      <c r="CWN36" s="314"/>
      <c r="CWO36" s="314"/>
      <c r="CWP36" s="314"/>
      <c r="CWQ36" s="314"/>
      <c r="CWR36" s="314"/>
      <c r="CWS36" s="314"/>
      <c r="CWT36" s="314"/>
      <c r="CWU36" s="314"/>
      <c r="CWV36" s="314"/>
      <c r="CWW36" s="314"/>
      <c r="CWX36" s="314"/>
      <c r="CWY36" s="314"/>
      <c r="CWZ36" s="314"/>
      <c r="CXA36" s="314"/>
      <c r="CXB36" s="314"/>
      <c r="CXC36" s="314"/>
      <c r="CXD36" s="314"/>
      <c r="CXE36" s="314"/>
      <c r="CXF36" s="314"/>
      <c r="CXG36" s="314"/>
      <c r="CXH36" s="314"/>
      <c r="CXI36" s="314"/>
      <c r="CXJ36" s="314"/>
      <c r="CXK36" s="314"/>
      <c r="CXL36" s="314"/>
      <c r="CXM36" s="314"/>
      <c r="CXN36" s="314"/>
      <c r="CXO36" s="314"/>
      <c r="CXP36" s="314"/>
      <c r="CXQ36" s="314"/>
      <c r="CXR36" s="314"/>
      <c r="CXS36" s="314"/>
      <c r="CXT36" s="314"/>
      <c r="CXU36" s="314"/>
      <c r="CXV36" s="314"/>
      <c r="CXW36" s="314"/>
      <c r="CXX36" s="314"/>
      <c r="CXY36" s="314"/>
      <c r="CXZ36" s="314"/>
      <c r="CYA36" s="314"/>
      <c r="CYB36" s="314"/>
      <c r="CYC36" s="314"/>
      <c r="CYD36" s="314"/>
      <c r="CYE36" s="314"/>
      <c r="CYF36" s="314"/>
      <c r="CYG36" s="314"/>
      <c r="CYH36" s="314"/>
      <c r="CYI36" s="314"/>
      <c r="CYJ36" s="314"/>
      <c r="CYK36" s="314"/>
      <c r="CYL36" s="314"/>
      <c r="CYM36" s="314"/>
      <c r="CYN36" s="314"/>
      <c r="CYO36" s="314"/>
      <c r="CYP36" s="314"/>
      <c r="CYQ36" s="314"/>
      <c r="CYR36" s="314"/>
      <c r="CYS36" s="314"/>
      <c r="CYT36" s="314"/>
      <c r="CYU36" s="314"/>
      <c r="CYV36" s="314"/>
      <c r="CYW36" s="314"/>
      <c r="CYX36" s="314"/>
      <c r="CYY36" s="314"/>
      <c r="CYZ36" s="314"/>
      <c r="CZA36" s="314"/>
      <c r="CZB36" s="314"/>
      <c r="CZC36" s="314"/>
      <c r="CZD36" s="314"/>
      <c r="CZE36" s="314"/>
      <c r="CZF36" s="314"/>
      <c r="CZG36" s="314"/>
      <c r="CZH36" s="314"/>
      <c r="CZI36" s="314"/>
      <c r="CZJ36" s="314"/>
      <c r="CZK36" s="314"/>
      <c r="CZL36" s="314"/>
      <c r="CZM36" s="314"/>
      <c r="CZN36" s="314"/>
      <c r="CZO36" s="314"/>
      <c r="CZP36" s="314"/>
      <c r="CZQ36" s="314"/>
      <c r="CZR36" s="314"/>
      <c r="CZS36" s="314"/>
      <c r="CZT36" s="314"/>
      <c r="CZU36" s="314"/>
      <c r="CZV36" s="314"/>
      <c r="CZW36" s="314"/>
      <c r="CZX36" s="314"/>
      <c r="CZY36" s="314"/>
      <c r="CZZ36" s="314"/>
      <c r="DAA36" s="314"/>
      <c r="DAB36" s="314"/>
      <c r="DAC36" s="314"/>
      <c r="DAD36" s="314"/>
      <c r="DAE36" s="314"/>
      <c r="DAF36" s="314"/>
      <c r="DAG36" s="314"/>
      <c r="DAH36" s="314"/>
      <c r="DAI36" s="314"/>
      <c r="DAJ36" s="314"/>
      <c r="DAK36" s="314"/>
      <c r="DAL36" s="314"/>
      <c r="DAM36" s="314"/>
      <c r="DAN36" s="314"/>
      <c r="DAO36" s="314"/>
      <c r="DAP36" s="314"/>
      <c r="DAQ36" s="314"/>
      <c r="DAR36" s="314"/>
      <c r="DAS36" s="314"/>
      <c r="DAT36" s="314"/>
      <c r="DAU36" s="314"/>
      <c r="DAV36" s="314"/>
      <c r="DAW36" s="314"/>
      <c r="DAX36" s="314"/>
      <c r="DAY36" s="314"/>
      <c r="DAZ36" s="314"/>
      <c r="DBA36" s="314"/>
      <c r="DBB36" s="314"/>
      <c r="DBC36" s="314"/>
      <c r="DBD36" s="314"/>
      <c r="DBE36" s="314"/>
      <c r="DBF36" s="314"/>
      <c r="DBG36" s="314"/>
      <c r="DBH36" s="314"/>
      <c r="DBI36" s="314"/>
      <c r="DBJ36" s="314"/>
      <c r="DBK36" s="314"/>
      <c r="DBL36" s="314"/>
      <c r="DBM36" s="314"/>
      <c r="DBN36" s="314"/>
      <c r="DBO36" s="314"/>
      <c r="DBP36" s="314"/>
      <c r="DBQ36" s="314"/>
      <c r="DBR36" s="314"/>
      <c r="DBS36" s="314"/>
      <c r="DBT36" s="314"/>
      <c r="DBU36" s="314"/>
      <c r="DBV36" s="314"/>
      <c r="DBW36" s="314"/>
      <c r="DBX36" s="314"/>
      <c r="DBY36" s="314"/>
      <c r="DBZ36" s="314"/>
      <c r="DCA36" s="314"/>
      <c r="DCB36" s="314"/>
      <c r="DCC36" s="314"/>
      <c r="DCD36" s="314"/>
      <c r="DCE36" s="314"/>
      <c r="DCF36" s="314"/>
      <c r="DCG36" s="314"/>
      <c r="DCH36" s="314"/>
      <c r="DCI36" s="314"/>
      <c r="DCJ36" s="314"/>
      <c r="DCK36" s="314"/>
      <c r="DCL36" s="314"/>
      <c r="DCM36" s="314"/>
      <c r="DCN36" s="314"/>
      <c r="DCO36" s="314"/>
      <c r="DCP36" s="314"/>
      <c r="DCQ36" s="314"/>
      <c r="DCR36" s="314"/>
      <c r="DCS36" s="314"/>
      <c r="DCT36" s="314"/>
      <c r="DCU36" s="314"/>
      <c r="DCV36" s="314"/>
      <c r="DCW36" s="314"/>
      <c r="DCX36" s="314"/>
      <c r="DCY36" s="314"/>
      <c r="DCZ36" s="314"/>
      <c r="DDA36" s="314"/>
      <c r="DDB36" s="314"/>
      <c r="DDC36" s="314"/>
      <c r="DDD36" s="314"/>
      <c r="DDE36" s="314"/>
      <c r="DDF36" s="314"/>
      <c r="DDG36" s="314"/>
      <c r="DDH36" s="314"/>
      <c r="DDI36" s="314"/>
      <c r="DDJ36" s="314"/>
      <c r="DDK36" s="314"/>
      <c r="DDL36" s="314"/>
      <c r="DDM36" s="314"/>
      <c r="DDN36" s="314"/>
      <c r="DDO36" s="314"/>
      <c r="DDP36" s="314"/>
      <c r="DDQ36" s="314"/>
      <c r="DDR36" s="314"/>
      <c r="DDS36" s="314"/>
      <c r="DDT36" s="314"/>
      <c r="DDU36" s="314"/>
      <c r="DDV36" s="314"/>
      <c r="DDW36" s="314"/>
      <c r="DDX36" s="314"/>
      <c r="DDY36" s="314"/>
      <c r="DDZ36" s="314"/>
      <c r="DEA36" s="314"/>
      <c r="DEB36" s="314"/>
      <c r="DEC36" s="314"/>
      <c r="DED36" s="314"/>
      <c r="DEE36" s="314"/>
      <c r="DEF36" s="314"/>
      <c r="DEG36" s="314"/>
      <c r="DEH36" s="314"/>
      <c r="DEI36" s="314"/>
      <c r="DEJ36" s="314"/>
      <c r="DEK36" s="314"/>
      <c r="DEL36" s="314"/>
      <c r="DEM36" s="314"/>
      <c r="DEN36" s="314"/>
      <c r="DEO36" s="314"/>
      <c r="DEP36" s="314"/>
      <c r="DEQ36" s="314"/>
      <c r="DER36" s="314"/>
      <c r="DES36" s="314"/>
      <c r="DET36" s="314"/>
      <c r="DEU36" s="314"/>
      <c r="DEV36" s="314"/>
      <c r="DEW36" s="314"/>
      <c r="DEX36" s="314"/>
      <c r="DEY36" s="314"/>
      <c r="DEZ36" s="314"/>
      <c r="DFA36" s="314"/>
      <c r="DFB36" s="314"/>
      <c r="DFC36" s="314"/>
      <c r="DFD36" s="314"/>
      <c r="DFE36" s="314"/>
      <c r="DFF36" s="314"/>
      <c r="DFG36" s="314"/>
      <c r="DFH36" s="314"/>
      <c r="DFI36" s="314"/>
      <c r="DFJ36" s="314"/>
      <c r="DFK36" s="314"/>
      <c r="DFL36" s="314"/>
      <c r="DFM36" s="314"/>
      <c r="DFN36" s="314"/>
      <c r="DFO36" s="314"/>
      <c r="DFP36" s="314"/>
      <c r="DFQ36" s="314"/>
      <c r="DFR36" s="314"/>
      <c r="DFS36" s="314"/>
      <c r="DFT36" s="314"/>
      <c r="DFU36" s="314"/>
      <c r="DFV36" s="314"/>
      <c r="DFW36" s="314"/>
      <c r="DFX36" s="314"/>
      <c r="DFY36" s="314"/>
      <c r="DFZ36" s="314"/>
      <c r="DGA36" s="314"/>
      <c r="DGB36" s="314"/>
      <c r="DGC36" s="314"/>
      <c r="DGD36" s="314"/>
      <c r="DGE36" s="314"/>
      <c r="DGF36" s="314"/>
      <c r="DGG36" s="314"/>
      <c r="DGH36" s="314"/>
      <c r="DGI36" s="314"/>
      <c r="DGJ36" s="314"/>
      <c r="DGK36" s="314"/>
      <c r="DGL36" s="314"/>
      <c r="DGM36" s="314"/>
      <c r="DGN36" s="314"/>
      <c r="DGO36" s="314"/>
      <c r="DGP36" s="314"/>
      <c r="DGQ36" s="314"/>
      <c r="DGR36" s="314"/>
      <c r="DGS36" s="314"/>
      <c r="DGT36" s="314"/>
      <c r="DGU36" s="314"/>
      <c r="DGV36" s="314"/>
      <c r="DGW36" s="314"/>
      <c r="DGX36" s="314"/>
      <c r="DGY36" s="314"/>
      <c r="DGZ36" s="314"/>
      <c r="DHA36" s="314"/>
      <c r="DHB36" s="314"/>
      <c r="DHC36" s="314"/>
      <c r="DHD36" s="314"/>
      <c r="DHE36" s="314"/>
      <c r="DHF36" s="314"/>
      <c r="DHG36" s="314"/>
      <c r="DHH36" s="314"/>
      <c r="DHI36" s="314"/>
      <c r="DHJ36" s="314"/>
      <c r="DHK36" s="314"/>
      <c r="DHL36" s="314"/>
      <c r="DHM36" s="314"/>
      <c r="DHN36" s="314"/>
      <c r="DHO36" s="314"/>
      <c r="DHP36" s="314"/>
      <c r="DHQ36" s="314"/>
      <c r="DHR36" s="314"/>
      <c r="DHS36" s="314"/>
      <c r="DHT36" s="314"/>
      <c r="DHU36" s="314"/>
      <c r="DHV36" s="314"/>
      <c r="DHW36" s="314"/>
      <c r="DHX36" s="314"/>
      <c r="DHY36" s="314"/>
      <c r="DHZ36" s="314"/>
      <c r="DIA36" s="314"/>
      <c r="DIB36" s="314"/>
      <c r="DIC36" s="314"/>
      <c r="DID36" s="314"/>
      <c r="DIE36" s="314"/>
      <c r="DIF36" s="314"/>
      <c r="DIG36" s="314"/>
      <c r="DIH36" s="314"/>
      <c r="DII36" s="314"/>
      <c r="DIJ36" s="314"/>
      <c r="DIK36" s="314"/>
      <c r="DIL36" s="314"/>
      <c r="DIM36" s="314"/>
      <c r="DIN36" s="314"/>
      <c r="DIO36" s="314"/>
      <c r="DIP36" s="314"/>
      <c r="DIQ36" s="314"/>
      <c r="DIR36" s="314"/>
      <c r="DIS36" s="314"/>
      <c r="DIT36" s="314"/>
      <c r="DIU36" s="314"/>
      <c r="DIV36" s="314"/>
      <c r="DIW36" s="314"/>
      <c r="DIX36" s="314"/>
      <c r="DIY36" s="314"/>
      <c r="DIZ36" s="314"/>
      <c r="DJA36" s="314"/>
      <c r="DJB36" s="314"/>
      <c r="DJC36" s="314"/>
      <c r="DJD36" s="314"/>
      <c r="DJE36" s="314"/>
      <c r="DJF36" s="314"/>
      <c r="DJG36" s="314"/>
      <c r="DJH36" s="314"/>
      <c r="DJI36" s="314"/>
      <c r="DJJ36" s="314"/>
      <c r="DJK36" s="314"/>
      <c r="DJL36" s="314"/>
      <c r="DJM36" s="314"/>
      <c r="DJN36" s="314"/>
      <c r="DJO36" s="314"/>
      <c r="DJP36" s="314"/>
      <c r="DJQ36" s="314"/>
      <c r="DJR36" s="314"/>
      <c r="DJS36" s="314"/>
      <c r="DJT36" s="314"/>
      <c r="DJU36" s="314"/>
      <c r="DJV36" s="314"/>
      <c r="DJW36" s="314"/>
      <c r="DJX36" s="314"/>
      <c r="DJY36" s="314"/>
      <c r="DJZ36" s="314"/>
      <c r="DKA36" s="314"/>
      <c r="DKB36" s="314"/>
      <c r="DKC36" s="314"/>
      <c r="DKD36" s="314"/>
      <c r="DKE36" s="314"/>
      <c r="DKF36" s="314"/>
      <c r="DKG36" s="314"/>
      <c r="DKH36" s="314"/>
      <c r="DKI36" s="314"/>
      <c r="DKJ36" s="314"/>
      <c r="DKK36" s="314"/>
      <c r="DKL36" s="314"/>
      <c r="DKM36" s="314"/>
      <c r="DKN36" s="314"/>
    </row>
    <row r="37" spans="1:3004" s="311" customFormat="1" ht="21.75" customHeight="1" thickTop="1" thickBot="1" x14ac:dyDescent="0.3">
      <c r="A37" s="296"/>
      <c r="B37" s="309" t="s">
        <v>106</v>
      </c>
      <c r="C37" s="316">
        <f t="shared" ref="C37:K37" si="42">C21-C36</f>
        <v>0</v>
      </c>
      <c r="D37" s="316">
        <f t="shared" si="42"/>
        <v>0</v>
      </c>
      <c r="E37" s="316">
        <f t="shared" si="42"/>
        <v>2770</v>
      </c>
      <c r="F37" s="316">
        <f t="shared" si="42"/>
        <v>-13590</v>
      </c>
      <c r="G37" s="316">
        <f t="shared" si="42"/>
        <v>6560</v>
      </c>
      <c r="H37" s="316">
        <f t="shared" si="42"/>
        <v>-300</v>
      </c>
      <c r="I37" s="316">
        <f t="shared" si="42"/>
        <v>-30</v>
      </c>
      <c r="J37" s="316">
        <f t="shared" si="42"/>
        <v>0</v>
      </c>
      <c r="K37" s="316">
        <f t="shared" si="42"/>
        <v>0</v>
      </c>
      <c r="L37" s="316">
        <f t="shared" ref="L37:R37" si="43">L21-L36</f>
        <v>0</v>
      </c>
      <c r="M37" s="316">
        <f t="shared" si="43"/>
        <v>0</v>
      </c>
      <c r="N37" s="316">
        <f t="shared" si="43"/>
        <v>0</v>
      </c>
      <c r="O37" s="316">
        <f t="shared" si="43"/>
        <v>0</v>
      </c>
      <c r="P37" s="316">
        <f t="shared" si="43"/>
        <v>0</v>
      </c>
      <c r="Q37" s="316">
        <f t="shared" si="43"/>
        <v>0</v>
      </c>
      <c r="R37" s="316">
        <f t="shared" si="43"/>
        <v>0</v>
      </c>
      <c r="S37" s="316">
        <f t="shared" ref="S37:BM37" si="44">S21-S36</f>
        <v>0</v>
      </c>
      <c r="T37" s="316">
        <f t="shared" si="44"/>
        <v>0</v>
      </c>
      <c r="U37" s="316">
        <f t="shared" si="44"/>
        <v>0</v>
      </c>
      <c r="V37" s="316">
        <f t="shared" si="44"/>
        <v>0</v>
      </c>
      <c r="W37" s="316">
        <f t="shared" si="44"/>
        <v>0</v>
      </c>
      <c r="X37" s="316">
        <f t="shared" si="44"/>
        <v>0</v>
      </c>
      <c r="Y37" s="316">
        <f t="shared" si="44"/>
        <v>0</v>
      </c>
      <c r="Z37" s="316">
        <f t="shared" si="44"/>
        <v>0</v>
      </c>
      <c r="AA37" s="316">
        <f t="shared" si="44"/>
        <v>0</v>
      </c>
      <c r="AB37" s="316">
        <f t="shared" si="44"/>
        <v>0</v>
      </c>
      <c r="AC37" s="316">
        <f t="shared" si="44"/>
        <v>0</v>
      </c>
      <c r="AD37" s="316">
        <f t="shared" si="44"/>
        <v>0</v>
      </c>
      <c r="AE37" s="316">
        <f t="shared" si="44"/>
        <v>0</v>
      </c>
      <c r="AF37" s="316">
        <f t="shared" si="44"/>
        <v>0</v>
      </c>
      <c r="AG37" s="316">
        <f t="shared" si="44"/>
        <v>0</v>
      </c>
      <c r="AH37" s="316">
        <f t="shared" si="44"/>
        <v>0</v>
      </c>
      <c r="AI37" s="316">
        <f t="shared" si="44"/>
        <v>0</v>
      </c>
      <c r="AJ37" s="316">
        <f t="shared" si="44"/>
        <v>0</v>
      </c>
      <c r="AK37" s="316">
        <f t="shared" si="44"/>
        <v>0</v>
      </c>
      <c r="AL37" s="316">
        <f t="shared" si="44"/>
        <v>0</v>
      </c>
      <c r="AM37" s="316">
        <f t="shared" si="44"/>
        <v>0</v>
      </c>
      <c r="AN37" s="316">
        <f t="shared" si="44"/>
        <v>0</v>
      </c>
      <c r="AO37" s="316">
        <f t="shared" si="44"/>
        <v>0</v>
      </c>
      <c r="AP37" s="316">
        <f t="shared" si="44"/>
        <v>0</v>
      </c>
      <c r="AQ37" s="316">
        <f t="shared" si="44"/>
        <v>0</v>
      </c>
      <c r="AR37" s="316">
        <f t="shared" si="44"/>
        <v>0</v>
      </c>
      <c r="AS37" s="316">
        <f t="shared" si="44"/>
        <v>0</v>
      </c>
      <c r="AT37" s="316">
        <f t="shared" si="44"/>
        <v>0</v>
      </c>
      <c r="AU37" s="316">
        <f t="shared" si="44"/>
        <v>0</v>
      </c>
      <c r="AV37" s="316">
        <f t="shared" si="44"/>
        <v>0</v>
      </c>
      <c r="AW37" s="316">
        <f t="shared" si="44"/>
        <v>0</v>
      </c>
      <c r="AX37" s="316">
        <f t="shared" si="44"/>
        <v>0</v>
      </c>
      <c r="AY37" s="316">
        <f t="shared" si="44"/>
        <v>0</v>
      </c>
      <c r="AZ37" s="316">
        <f t="shared" si="44"/>
        <v>0</v>
      </c>
      <c r="BA37" s="316">
        <f t="shared" si="44"/>
        <v>0</v>
      </c>
      <c r="BB37" s="316">
        <f t="shared" si="44"/>
        <v>0</v>
      </c>
      <c r="BC37" s="316">
        <f t="shared" si="44"/>
        <v>0</v>
      </c>
      <c r="BD37" s="316">
        <f t="shared" si="44"/>
        <v>0</v>
      </c>
      <c r="BE37" s="316">
        <f t="shared" si="44"/>
        <v>0</v>
      </c>
      <c r="BF37" s="316">
        <f t="shared" si="44"/>
        <v>0</v>
      </c>
      <c r="BG37" s="316">
        <f t="shared" si="44"/>
        <v>0</v>
      </c>
      <c r="BH37" s="316">
        <f t="shared" si="44"/>
        <v>0</v>
      </c>
      <c r="BI37" s="316">
        <f t="shared" si="44"/>
        <v>0</v>
      </c>
      <c r="BJ37" s="316">
        <f t="shared" si="44"/>
        <v>0</v>
      </c>
      <c r="BK37" s="316">
        <f t="shared" si="44"/>
        <v>0</v>
      </c>
      <c r="BL37" s="316">
        <f t="shared" si="44"/>
        <v>0</v>
      </c>
      <c r="BM37" s="316">
        <f t="shared" si="44"/>
        <v>0</v>
      </c>
      <c r="BN37" s="316">
        <f t="shared" ref="BN37:CR37" si="45">BN21-BN36</f>
        <v>0</v>
      </c>
      <c r="BO37" s="316">
        <f t="shared" si="45"/>
        <v>0</v>
      </c>
      <c r="BP37" s="316">
        <f t="shared" si="45"/>
        <v>0</v>
      </c>
      <c r="BQ37" s="316">
        <f t="shared" si="45"/>
        <v>0</v>
      </c>
      <c r="BR37" s="316">
        <f t="shared" si="45"/>
        <v>0</v>
      </c>
      <c r="BS37" s="316">
        <f t="shared" si="45"/>
        <v>0</v>
      </c>
      <c r="BT37" s="316">
        <f t="shared" si="45"/>
        <v>0</v>
      </c>
      <c r="BU37" s="316">
        <f t="shared" si="45"/>
        <v>0</v>
      </c>
      <c r="BV37" s="316">
        <f t="shared" si="45"/>
        <v>0</v>
      </c>
      <c r="BW37" s="316">
        <f t="shared" si="45"/>
        <v>0</v>
      </c>
      <c r="BX37" s="316">
        <f t="shared" si="45"/>
        <v>0</v>
      </c>
      <c r="BY37" s="316">
        <f t="shared" si="45"/>
        <v>0</v>
      </c>
      <c r="BZ37" s="316">
        <f t="shared" si="45"/>
        <v>0</v>
      </c>
      <c r="CA37" s="316">
        <f t="shared" si="45"/>
        <v>0</v>
      </c>
      <c r="CB37" s="316">
        <f t="shared" si="45"/>
        <v>0</v>
      </c>
      <c r="CC37" s="316">
        <f t="shared" si="45"/>
        <v>0</v>
      </c>
      <c r="CD37" s="316">
        <f t="shared" si="45"/>
        <v>0</v>
      </c>
      <c r="CE37" s="316">
        <f t="shared" si="45"/>
        <v>0</v>
      </c>
      <c r="CF37" s="316">
        <f t="shared" si="45"/>
        <v>0</v>
      </c>
      <c r="CG37" s="316">
        <f t="shared" si="45"/>
        <v>0</v>
      </c>
      <c r="CH37" s="316">
        <f t="shared" si="45"/>
        <v>0</v>
      </c>
      <c r="CI37" s="316">
        <f t="shared" si="45"/>
        <v>0</v>
      </c>
      <c r="CJ37" s="316">
        <f t="shared" si="45"/>
        <v>0</v>
      </c>
      <c r="CK37" s="316">
        <f t="shared" si="45"/>
        <v>0</v>
      </c>
      <c r="CL37" s="316">
        <f t="shared" si="45"/>
        <v>0</v>
      </c>
      <c r="CM37" s="316">
        <f t="shared" si="45"/>
        <v>0</v>
      </c>
      <c r="CN37" s="316">
        <f t="shared" si="45"/>
        <v>0</v>
      </c>
      <c r="CO37" s="316">
        <f t="shared" si="45"/>
        <v>0</v>
      </c>
      <c r="CP37" s="316">
        <f t="shared" si="45"/>
        <v>0</v>
      </c>
      <c r="CQ37" s="316">
        <f t="shared" si="45"/>
        <v>0</v>
      </c>
      <c r="CR37" s="316">
        <f t="shared" si="45"/>
        <v>0</v>
      </c>
      <c r="CS37" s="316">
        <f t="shared" ref="CS37:FD37" si="46">CS21-CS36</f>
        <v>0</v>
      </c>
      <c r="CT37" s="316">
        <f t="shared" si="46"/>
        <v>0</v>
      </c>
      <c r="CU37" s="316">
        <f t="shared" si="46"/>
        <v>0</v>
      </c>
      <c r="CV37" s="316">
        <f t="shared" si="46"/>
        <v>0</v>
      </c>
      <c r="CW37" s="316">
        <f t="shared" si="46"/>
        <v>0</v>
      </c>
      <c r="CX37" s="316">
        <f t="shared" si="46"/>
        <v>0</v>
      </c>
      <c r="CY37" s="316">
        <f t="shared" si="46"/>
        <v>0</v>
      </c>
      <c r="CZ37" s="316">
        <f t="shared" si="46"/>
        <v>0</v>
      </c>
      <c r="DA37" s="316">
        <f t="shared" si="46"/>
        <v>0</v>
      </c>
      <c r="DB37" s="316">
        <f t="shared" si="46"/>
        <v>0</v>
      </c>
      <c r="DC37" s="316">
        <f t="shared" si="46"/>
        <v>0</v>
      </c>
      <c r="DD37" s="316">
        <f t="shared" si="46"/>
        <v>0</v>
      </c>
      <c r="DE37" s="316">
        <f t="shared" si="46"/>
        <v>0</v>
      </c>
      <c r="DF37" s="316">
        <f t="shared" si="46"/>
        <v>0</v>
      </c>
      <c r="DG37" s="316">
        <f t="shared" si="46"/>
        <v>0</v>
      </c>
      <c r="DH37" s="316">
        <f t="shared" si="46"/>
        <v>0</v>
      </c>
      <c r="DI37" s="316">
        <f t="shared" si="46"/>
        <v>0</v>
      </c>
      <c r="DJ37" s="316">
        <f t="shared" si="46"/>
        <v>0</v>
      </c>
      <c r="DK37" s="316">
        <f t="shared" si="46"/>
        <v>0</v>
      </c>
      <c r="DL37" s="316">
        <f t="shared" si="46"/>
        <v>0</v>
      </c>
      <c r="DM37" s="316">
        <f t="shared" si="46"/>
        <v>0</v>
      </c>
      <c r="DN37" s="316">
        <f t="shared" si="46"/>
        <v>0</v>
      </c>
      <c r="DO37" s="316">
        <f t="shared" si="46"/>
        <v>0</v>
      </c>
      <c r="DP37" s="316">
        <f t="shared" si="46"/>
        <v>0</v>
      </c>
      <c r="DQ37" s="316">
        <f t="shared" si="46"/>
        <v>0</v>
      </c>
      <c r="DR37" s="316">
        <f t="shared" si="46"/>
        <v>0</v>
      </c>
      <c r="DS37" s="316">
        <f t="shared" si="46"/>
        <v>0</v>
      </c>
      <c r="DT37" s="316">
        <f t="shared" si="46"/>
        <v>0</v>
      </c>
      <c r="DU37" s="316">
        <f t="shared" si="46"/>
        <v>0</v>
      </c>
      <c r="DV37" s="316">
        <f t="shared" si="46"/>
        <v>0</v>
      </c>
      <c r="DW37" s="316">
        <f t="shared" si="46"/>
        <v>0</v>
      </c>
      <c r="DX37" s="316">
        <f t="shared" si="46"/>
        <v>0</v>
      </c>
      <c r="DY37" s="316">
        <f t="shared" si="46"/>
        <v>0</v>
      </c>
      <c r="DZ37" s="316">
        <f t="shared" si="46"/>
        <v>0</v>
      </c>
      <c r="EA37" s="316">
        <f t="shared" si="46"/>
        <v>0</v>
      </c>
      <c r="EB37" s="316">
        <f t="shared" si="46"/>
        <v>0</v>
      </c>
      <c r="EC37" s="316">
        <f t="shared" si="46"/>
        <v>0</v>
      </c>
      <c r="ED37" s="316">
        <f t="shared" si="46"/>
        <v>0</v>
      </c>
      <c r="EE37" s="316">
        <f t="shared" si="46"/>
        <v>0</v>
      </c>
      <c r="EF37" s="316">
        <f t="shared" si="46"/>
        <v>0</v>
      </c>
      <c r="EG37" s="316">
        <f t="shared" si="46"/>
        <v>0</v>
      </c>
      <c r="EH37" s="316">
        <f t="shared" si="46"/>
        <v>0</v>
      </c>
      <c r="EI37" s="316">
        <f t="shared" si="46"/>
        <v>0</v>
      </c>
      <c r="EJ37" s="316">
        <f t="shared" si="46"/>
        <v>0</v>
      </c>
      <c r="EK37" s="316">
        <f t="shared" si="46"/>
        <v>0</v>
      </c>
      <c r="EL37" s="316">
        <f t="shared" si="46"/>
        <v>0</v>
      </c>
      <c r="EM37" s="316">
        <f t="shared" si="46"/>
        <v>0</v>
      </c>
      <c r="EN37" s="316">
        <f t="shared" si="46"/>
        <v>0</v>
      </c>
      <c r="EO37" s="316">
        <f t="shared" si="46"/>
        <v>0</v>
      </c>
      <c r="EP37" s="316">
        <f t="shared" si="46"/>
        <v>0</v>
      </c>
      <c r="EQ37" s="316">
        <f t="shared" si="46"/>
        <v>0</v>
      </c>
      <c r="ER37" s="316">
        <f t="shared" si="46"/>
        <v>0</v>
      </c>
      <c r="ES37" s="316">
        <f t="shared" si="46"/>
        <v>0</v>
      </c>
      <c r="ET37" s="316">
        <f t="shared" si="46"/>
        <v>0</v>
      </c>
      <c r="EU37" s="316">
        <f t="shared" si="46"/>
        <v>0</v>
      </c>
      <c r="EV37" s="316">
        <f t="shared" si="46"/>
        <v>0</v>
      </c>
      <c r="EW37" s="316">
        <f t="shared" si="46"/>
        <v>0</v>
      </c>
      <c r="EX37" s="316">
        <f t="shared" si="46"/>
        <v>0</v>
      </c>
      <c r="EY37" s="316">
        <f t="shared" si="46"/>
        <v>0</v>
      </c>
      <c r="EZ37" s="316">
        <f t="shared" si="46"/>
        <v>0</v>
      </c>
      <c r="FA37" s="316">
        <f t="shared" si="46"/>
        <v>0</v>
      </c>
      <c r="FB37" s="316">
        <f t="shared" si="46"/>
        <v>0</v>
      </c>
      <c r="FC37" s="316">
        <f t="shared" si="46"/>
        <v>0</v>
      </c>
      <c r="FD37" s="316">
        <f t="shared" si="46"/>
        <v>0</v>
      </c>
      <c r="FE37" s="316">
        <f t="shared" ref="FE37:GD37" si="47">FE21-FE36</f>
        <v>0</v>
      </c>
      <c r="FF37" s="316">
        <f t="shared" si="47"/>
        <v>0</v>
      </c>
      <c r="FG37" s="316">
        <f t="shared" si="47"/>
        <v>0</v>
      </c>
      <c r="FH37" s="316">
        <f t="shared" si="47"/>
        <v>0</v>
      </c>
      <c r="FI37" s="316">
        <f t="shared" si="47"/>
        <v>0</v>
      </c>
      <c r="FJ37" s="316">
        <f t="shared" si="47"/>
        <v>0</v>
      </c>
      <c r="FK37" s="316">
        <f t="shared" si="47"/>
        <v>0</v>
      </c>
      <c r="FL37" s="316">
        <f t="shared" si="47"/>
        <v>0</v>
      </c>
      <c r="FM37" s="316">
        <f t="shared" si="47"/>
        <v>0</v>
      </c>
      <c r="FN37" s="316">
        <f t="shared" si="47"/>
        <v>0</v>
      </c>
      <c r="FO37" s="316">
        <f t="shared" si="47"/>
        <v>0</v>
      </c>
      <c r="FP37" s="316">
        <f t="shared" si="47"/>
        <v>0</v>
      </c>
      <c r="FQ37" s="316">
        <f t="shared" si="47"/>
        <v>0</v>
      </c>
      <c r="FR37" s="316">
        <f t="shared" si="47"/>
        <v>0</v>
      </c>
      <c r="FS37" s="316">
        <f t="shared" si="47"/>
        <v>0</v>
      </c>
      <c r="FT37" s="316">
        <f t="shared" si="47"/>
        <v>0</v>
      </c>
      <c r="FU37" s="316">
        <f t="shared" si="47"/>
        <v>0</v>
      </c>
      <c r="FV37" s="316">
        <f t="shared" si="47"/>
        <v>0</v>
      </c>
      <c r="FW37" s="316">
        <f t="shared" si="47"/>
        <v>0</v>
      </c>
      <c r="FX37" s="316">
        <f t="shared" si="47"/>
        <v>0</v>
      </c>
      <c r="FY37" s="316">
        <f t="shared" si="47"/>
        <v>0</v>
      </c>
      <c r="FZ37" s="316">
        <f t="shared" si="47"/>
        <v>0</v>
      </c>
      <c r="GA37" s="316">
        <f t="shared" si="47"/>
        <v>0</v>
      </c>
      <c r="GB37" s="316">
        <f t="shared" si="47"/>
        <v>0</v>
      </c>
      <c r="GC37" s="316">
        <f t="shared" si="47"/>
        <v>0</v>
      </c>
      <c r="GD37" s="316">
        <f t="shared" si="47"/>
        <v>0</v>
      </c>
    </row>
    <row r="38" spans="1:3004" s="174" customFormat="1" ht="18" customHeight="1" thickTop="1" x14ac:dyDescent="0.25">
      <c r="A38" s="271"/>
      <c r="B38" s="264" t="s">
        <v>180</v>
      </c>
      <c r="C38" s="227"/>
      <c r="D38" s="227"/>
      <c r="E38" s="227"/>
      <c r="F38" s="227">
        <v>50</v>
      </c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227"/>
      <c r="BT38" s="227"/>
      <c r="BU38" s="227"/>
      <c r="BV38" s="227"/>
      <c r="BW38" s="227"/>
      <c r="BX38" s="227"/>
      <c r="BY38" s="227"/>
      <c r="BZ38" s="227"/>
      <c r="CA38" s="227"/>
      <c r="CB38" s="227"/>
      <c r="CC38" s="227"/>
      <c r="CD38" s="227"/>
      <c r="CE38" s="227"/>
      <c r="CF38" s="227"/>
      <c r="CG38" s="227"/>
      <c r="CH38" s="227"/>
      <c r="CI38" s="227"/>
      <c r="CJ38" s="227"/>
      <c r="CK38" s="227"/>
      <c r="CL38" s="227"/>
      <c r="CM38" s="227"/>
      <c r="CN38" s="227"/>
      <c r="CO38" s="227"/>
      <c r="CP38" s="227"/>
      <c r="CQ38" s="227"/>
      <c r="CR38" s="227"/>
      <c r="CS38" s="227"/>
      <c r="CT38" s="227"/>
      <c r="CU38" s="227"/>
      <c r="CV38" s="227"/>
      <c r="CW38" s="227"/>
      <c r="CX38" s="227"/>
      <c r="CY38" s="227"/>
      <c r="CZ38" s="227"/>
      <c r="DA38" s="227"/>
      <c r="DB38" s="227"/>
      <c r="DC38" s="227"/>
      <c r="DD38" s="227"/>
      <c r="DE38" s="227"/>
      <c r="DF38" s="227"/>
      <c r="DG38" s="227"/>
      <c r="DH38" s="227"/>
      <c r="DI38" s="227"/>
      <c r="DJ38" s="227"/>
      <c r="DK38" s="227"/>
      <c r="DL38" s="227"/>
      <c r="DM38" s="227"/>
      <c r="DN38" s="227"/>
      <c r="DO38" s="227"/>
      <c r="DP38" s="227"/>
      <c r="DQ38" s="227"/>
      <c r="DR38" s="227"/>
      <c r="DS38" s="227"/>
      <c r="DT38" s="227"/>
      <c r="DU38" s="227"/>
      <c r="DV38" s="227"/>
      <c r="DW38" s="227"/>
      <c r="DX38" s="227"/>
      <c r="DY38" s="227"/>
      <c r="DZ38" s="227"/>
      <c r="EA38" s="227"/>
      <c r="EB38" s="227"/>
      <c r="EC38" s="227"/>
      <c r="ED38" s="227"/>
      <c r="EE38" s="227"/>
      <c r="EF38" s="227"/>
      <c r="EG38" s="227"/>
      <c r="EH38" s="227"/>
      <c r="EI38" s="227"/>
      <c r="EJ38" s="227"/>
      <c r="EK38" s="227"/>
      <c r="EL38" s="227"/>
      <c r="EM38" s="227"/>
      <c r="EN38" s="227"/>
      <c r="EO38" s="227"/>
      <c r="EP38" s="227"/>
      <c r="EQ38" s="227"/>
      <c r="ER38" s="227"/>
      <c r="ES38" s="227"/>
      <c r="ET38" s="227"/>
      <c r="EU38" s="227"/>
      <c r="EV38" s="227"/>
      <c r="EW38" s="227"/>
      <c r="EX38" s="227"/>
      <c r="EY38" s="227"/>
      <c r="EZ38" s="227"/>
      <c r="FA38" s="227"/>
      <c r="FB38" s="227"/>
      <c r="FC38" s="227"/>
      <c r="FD38" s="227"/>
      <c r="FE38" s="227"/>
      <c r="FF38" s="227"/>
      <c r="FG38" s="227"/>
      <c r="FH38" s="227"/>
      <c r="FI38" s="227"/>
      <c r="FJ38" s="227"/>
      <c r="FK38" s="227"/>
      <c r="FL38" s="227"/>
      <c r="FM38" s="227"/>
      <c r="FN38" s="227"/>
      <c r="FO38" s="227"/>
      <c r="FP38" s="227"/>
      <c r="FQ38" s="227"/>
      <c r="FR38" s="227"/>
      <c r="FS38" s="227"/>
      <c r="FT38" s="227"/>
      <c r="FU38" s="227"/>
      <c r="FV38" s="227"/>
      <c r="FW38" s="227"/>
      <c r="FX38" s="227"/>
      <c r="FY38" s="227"/>
      <c r="FZ38" s="227"/>
      <c r="GA38" s="227"/>
      <c r="GB38" s="227"/>
      <c r="GC38" s="227"/>
      <c r="GD38" s="227"/>
    </row>
    <row r="39" spans="1:3004" s="171" customFormat="1" ht="18" customHeight="1" x14ac:dyDescent="0.25">
      <c r="A39" s="272"/>
      <c r="B39" s="252" t="s">
        <v>153</v>
      </c>
      <c r="C39" s="228"/>
      <c r="D39" s="228"/>
      <c r="E39" s="228"/>
      <c r="F39" s="228"/>
      <c r="G39" s="228">
        <v>-30</v>
      </c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8"/>
      <c r="AY39" s="228"/>
      <c r="AZ39" s="228"/>
      <c r="BA39" s="228"/>
      <c r="BB39" s="228"/>
      <c r="BC39" s="228"/>
      <c r="BD39" s="228"/>
      <c r="BE39" s="228"/>
      <c r="BF39" s="228"/>
      <c r="BG39" s="228"/>
      <c r="BH39" s="228"/>
      <c r="BI39" s="228"/>
      <c r="BJ39" s="228"/>
      <c r="BK39" s="228"/>
      <c r="BL39" s="228"/>
      <c r="BM39" s="228"/>
      <c r="BN39" s="228"/>
      <c r="BO39" s="228"/>
      <c r="BP39" s="228"/>
      <c r="BQ39" s="228"/>
      <c r="BR39" s="228"/>
      <c r="BS39" s="228"/>
      <c r="BT39" s="228"/>
      <c r="BU39" s="228"/>
      <c r="BV39" s="228"/>
      <c r="BW39" s="228"/>
      <c r="BX39" s="228"/>
      <c r="BY39" s="228"/>
      <c r="BZ39" s="228"/>
      <c r="CA39" s="228"/>
      <c r="CB39" s="228"/>
      <c r="CC39" s="228"/>
      <c r="CD39" s="228"/>
      <c r="CE39" s="228"/>
      <c r="CF39" s="228"/>
      <c r="CG39" s="228"/>
      <c r="CH39" s="228"/>
      <c r="CI39" s="228"/>
      <c r="CJ39" s="228"/>
      <c r="CK39" s="228"/>
      <c r="CL39" s="228"/>
      <c r="CM39" s="228"/>
      <c r="CN39" s="228"/>
      <c r="CO39" s="228"/>
      <c r="CP39" s="228"/>
      <c r="CQ39" s="228"/>
      <c r="CR39" s="228"/>
      <c r="CS39" s="228"/>
      <c r="CT39" s="228"/>
      <c r="CU39" s="228"/>
      <c r="CV39" s="228"/>
      <c r="CW39" s="228"/>
      <c r="CX39" s="228"/>
      <c r="CY39" s="228"/>
      <c r="CZ39" s="228"/>
      <c r="DA39" s="228"/>
      <c r="DB39" s="228"/>
      <c r="DC39" s="228"/>
      <c r="DD39" s="228"/>
      <c r="DE39" s="228"/>
      <c r="DF39" s="228"/>
      <c r="DG39" s="228"/>
      <c r="DH39" s="228"/>
      <c r="DI39" s="228"/>
      <c r="DJ39" s="228"/>
      <c r="DK39" s="228"/>
      <c r="DL39" s="228"/>
      <c r="DM39" s="228"/>
      <c r="DN39" s="228"/>
      <c r="DO39" s="228"/>
      <c r="DP39" s="228"/>
      <c r="DQ39" s="228"/>
      <c r="DR39" s="228"/>
      <c r="DS39" s="228"/>
      <c r="DT39" s="228"/>
      <c r="DU39" s="228"/>
      <c r="DV39" s="228"/>
      <c r="DW39" s="228"/>
      <c r="DX39" s="228"/>
      <c r="DY39" s="228"/>
      <c r="DZ39" s="228"/>
      <c r="EA39" s="228"/>
      <c r="EB39" s="228"/>
      <c r="EC39" s="228"/>
      <c r="ED39" s="228"/>
      <c r="EE39" s="228"/>
      <c r="EF39" s="228"/>
      <c r="EG39" s="228"/>
      <c r="EH39" s="228"/>
      <c r="EI39" s="228"/>
      <c r="EJ39" s="228"/>
      <c r="EK39" s="228"/>
      <c r="EL39" s="228"/>
      <c r="EM39" s="228"/>
      <c r="EN39" s="228"/>
      <c r="EO39" s="228"/>
      <c r="EP39" s="228"/>
      <c r="EQ39" s="228"/>
      <c r="ER39" s="228"/>
      <c r="ES39" s="228"/>
      <c r="ET39" s="228"/>
      <c r="EU39" s="228"/>
      <c r="EV39" s="228"/>
      <c r="EW39" s="228"/>
      <c r="EX39" s="228"/>
      <c r="EY39" s="228"/>
      <c r="EZ39" s="228"/>
      <c r="FA39" s="228"/>
      <c r="FB39" s="228"/>
      <c r="FC39" s="228"/>
      <c r="FD39" s="228"/>
      <c r="FE39" s="228"/>
      <c r="FF39" s="228"/>
      <c r="FG39" s="228"/>
      <c r="FH39" s="228"/>
      <c r="FI39" s="228"/>
      <c r="FJ39" s="228"/>
      <c r="FK39" s="228"/>
      <c r="FL39" s="228"/>
      <c r="FM39" s="228"/>
      <c r="FN39" s="228"/>
      <c r="FO39" s="228"/>
      <c r="FP39" s="228"/>
      <c r="FQ39" s="228"/>
      <c r="FR39" s="228"/>
      <c r="FS39" s="228"/>
      <c r="FT39" s="228"/>
      <c r="FU39" s="228"/>
      <c r="FV39" s="228"/>
      <c r="FW39" s="228"/>
      <c r="FX39" s="228"/>
      <c r="FY39" s="228"/>
      <c r="FZ39" s="228"/>
      <c r="GA39" s="228"/>
      <c r="GB39" s="228"/>
      <c r="GC39" s="228"/>
      <c r="GD39" s="228"/>
    </row>
    <row r="40" spans="1:3004" s="171" customFormat="1" ht="18" customHeight="1" x14ac:dyDescent="0.25">
      <c r="A40" s="272"/>
      <c r="B40" s="252" t="s">
        <v>176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  <c r="FF40" s="251"/>
      <c r="FG40" s="251"/>
      <c r="FH40" s="251"/>
      <c r="FI40" s="251"/>
      <c r="FJ40" s="251"/>
      <c r="FK40" s="251"/>
      <c r="FL40" s="251"/>
      <c r="FM40" s="251"/>
      <c r="FN40" s="251"/>
      <c r="FO40" s="251"/>
      <c r="FP40" s="251"/>
      <c r="FQ40" s="251"/>
      <c r="FR40" s="251"/>
      <c r="FS40" s="251"/>
      <c r="FT40" s="251"/>
      <c r="FU40" s="251"/>
      <c r="FV40" s="251"/>
      <c r="FW40" s="251"/>
      <c r="FX40" s="251"/>
      <c r="FY40" s="251"/>
      <c r="FZ40" s="251"/>
      <c r="GA40" s="251"/>
      <c r="GB40" s="251"/>
      <c r="GC40" s="251"/>
      <c r="GD40" s="251"/>
    </row>
    <row r="41" spans="1:3004" s="166" customFormat="1" ht="18" customHeight="1" x14ac:dyDescent="0.25">
      <c r="A41" s="271"/>
      <c r="B41" s="268" t="s">
        <v>177</v>
      </c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  <c r="CO41" s="223"/>
      <c r="CP41" s="223"/>
      <c r="CQ41" s="223"/>
      <c r="CR41" s="223"/>
      <c r="CS41" s="223"/>
      <c r="CT41" s="223"/>
      <c r="CU41" s="223"/>
      <c r="CV41" s="223"/>
      <c r="CW41" s="223"/>
      <c r="CX41" s="223"/>
      <c r="CY41" s="223"/>
      <c r="CZ41" s="223"/>
      <c r="DA41" s="223"/>
      <c r="DB41" s="223"/>
      <c r="DC41" s="223"/>
      <c r="DD41" s="223"/>
      <c r="DE41" s="223"/>
      <c r="DF41" s="223"/>
      <c r="DG41" s="223"/>
      <c r="DH41" s="223"/>
      <c r="DI41" s="223"/>
      <c r="DJ41" s="223"/>
      <c r="DK41" s="223"/>
      <c r="DL41" s="223"/>
      <c r="DM41" s="223"/>
      <c r="DN41" s="223"/>
      <c r="DO41" s="223"/>
      <c r="DP41" s="223"/>
      <c r="DQ41" s="223"/>
      <c r="DR41" s="223"/>
      <c r="DS41" s="223"/>
      <c r="DT41" s="223"/>
      <c r="DU41" s="223"/>
      <c r="DV41" s="223"/>
      <c r="DW41" s="223"/>
      <c r="DX41" s="223"/>
      <c r="DY41" s="223"/>
      <c r="DZ41" s="223"/>
      <c r="EA41" s="223"/>
      <c r="EB41" s="223"/>
      <c r="EC41" s="223"/>
      <c r="ED41" s="223"/>
      <c r="EE41" s="223"/>
      <c r="EF41" s="223"/>
      <c r="EG41" s="223"/>
      <c r="EH41" s="223"/>
      <c r="EI41" s="223"/>
      <c r="EJ41" s="223"/>
      <c r="EK41" s="223"/>
      <c r="EL41" s="223"/>
      <c r="EM41" s="223"/>
      <c r="EN41" s="223"/>
      <c r="EO41" s="223"/>
      <c r="EP41" s="223"/>
      <c r="EQ41" s="223"/>
      <c r="ER41" s="223"/>
      <c r="ES41" s="223"/>
      <c r="ET41" s="223"/>
      <c r="EU41" s="223"/>
      <c r="EV41" s="223"/>
      <c r="EW41" s="223"/>
      <c r="EX41" s="223"/>
      <c r="EY41" s="223"/>
      <c r="EZ41" s="223"/>
      <c r="FA41" s="223"/>
      <c r="FB41" s="223"/>
      <c r="FC41" s="223"/>
      <c r="FD41" s="223"/>
      <c r="FE41" s="223"/>
      <c r="FF41" s="223"/>
      <c r="FG41" s="223"/>
      <c r="FH41" s="223"/>
      <c r="FI41" s="223"/>
      <c r="FJ41" s="223"/>
      <c r="FK41" s="223"/>
      <c r="FL41" s="223"/>
      <c r="FM41" s="223"/>
      <c r="FN41" s="223"/>
      <c r="FO41" s="223"/>
      <c r="FP41" s="223"/>
      <c r="FQ41" s="223"/>
      <c r="FR41" s="223"/>
      <c r="FS41" s="223"/>
      <c r="FT41" s="223"/>
      <c r="FU41" s="223"/>
      <c r="FV41" s="223"/>
      <c r="FW41" s="223"/>
      <c r="FX41" s="223"/>
      <c r="FY41" s="223"/>
      <c r="FZ41" s="223"/>
      <c r="GA41" s="223"/>
      <c r="GB41" s="223"/>
      <c r="GC41" s="223"/>
      <c r="GD41" s="223"/>
    </row>
    <row r="42" spans="1:3004" s="175" customFormat="1" ht="15.75" thickBot="1" x14ac:dyDescent="0.3">
      <c r="A42" s="273"/>
      <c r="B42" s="265" t="s">
        <v>206</v>
      </c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  <c r="CO42" s="223"/>
      <c r="CP42" s="223"/>
      <c r="CQ42" s="223"/>
      <c r="CR42" s="223"/>
      <c r="CS42" s="223"/>
      <c r="CT42" s="223"/>
      <c r="CU42" s="223"/>
      <c r="CV42" s="223"/>
      <c r="CW42" s="223"/>
      <c r="CX42" s="223"/>
      <c r="CY42" s="223"/>
      <c r="CZ42" s="223"/>
      <c r="DA42" s="223"/>
      <c r="DB42" s="223"/>
      <c r="DC42" s="223"/>
      <c r="DD42" s="223"/>
      <c r="DE42" s="223"/>
      <c r="DF42" s="223"/>
      <c r="DG42" s="223"/>
      <c r="DH42" s="223"/>
      <c r="DI42" s="223"/>
      <c r="DJ42" s="223"/>
      <c r="DK42" s="223"/>
      <c r="DL42" s="223"/>
      <c r="DM42" s="223"/>
      <c r="DN42" s="223"/>
      <c r="DO42" s="223"/>
      <c r="DP42" s="223"/>
      <c r="DQ42" s="223"/>
      <c r="DR42" s="223"/>
      <c r="DS42" s="223"/>
      <c r="DT42" s="223"/>
      <c r="DU42" s="223"/>
      <c r="DV42" s="223"/>
      <c r="DW42" s="223"/>
      <c r="DX42" s="223"/>
      <c r="DY42" s="223"/>
      <c r="DZ42" s="223"/>
      <c r="EA42" s="223"/>
      <c r="EB42" s="223"/>
      <c r="EC42" s="223"/>
      <c r="ED42" s="223"/>
      <c r="EE42" s="223"/>
      <c r="EF42" s="223"/>
      <c r="EG42" s="223"/>
      <c r="EH42" s="223"/>
      <c r="EI42" s="223"/>
      <c r="EJ42" s="223"/>
      <c r="EK42" s="223"/>
      <c r="EL42" s="223"/>
      <c r="EM42" s="223"/>
      <c r="EN42" s="223"/>
      <c r="EO42" s="223"/>
      <c r="EP42" s="223"/>
      <c r="EQ42" s="223"/>
      <c r="ER42" s="223"/>
      <c r="ES42" s="223"/>
      <c r="ET42" s="223"/>
      <c r="EU42" s="223"/>
      <c r="EV42" s="223"/>
      <c r="EW42" s="223"/>
      <c r="EX42" s="223"/>
      <c r="EY42" s="223"/>
      <c r="EZ42" s="223"/>
      <c r="FA42" s="223"/>
      <c r="FB42" s="223"/>
      <c r="FC42" s="223"/>
      <c r="FD42" s="223"/>
      <c r="FE42" s="223"/>
      <c r="FF42" s="223"/>
      <c r="FG42" s="223"/>
      <c r="FH42" s="223"/>
      <c r="FI42" s="223"/>
      <c r="FJ42" s="223"/>
      <c r="FK42" s="223"/>
      <c r="FL42" s="223"/>
      <c r="FM42" s="223"/>
      <c r="FN42" s="223"/>
      <c r="FO42" s="223"/>
      <c r="FP42" s="223"/>
      <c r="FQ42" s="223"/>
      <c r="FR42" s="223"/>
      <c r="FS42" s="223"/>
      <c r="FT42" s="223"/>
      <c r="FU42" s="223"/>
      <c r="FV42" s="223"/>
      <c r="FW42" s="223"/>
      <c r="FX42" s="223"/>
      <c r="FY42" s="223"/>
      <c r="FZ42" s="223"/>
      <c r="GA42" s="223"/>
      <c r="GB42" s="223"/>
      <c r="GC42" s="223"/>
      <c r="GD42" s="223"/>
    </row>
    <row r="43" spans="1:3004" s="319" customFormat="1" ht="20.25" customHeight="1" thickTop="1" thickBot="1" x14ac:dyDescent="0.3">
      <c r="A43" s="297"/>
      <c r="B43" s="317" t="s">
        <v>181</v>
      </c>
      <c r="C43" s="318">
        <f t="shared" ref="C43:K43" si="48">SUM(C38:C42)</f>
        <v>0</v>
      </c>
      <c r="D43" s="318">
        <f t="shared" si="48"/>
        <v>0</v>
      </c>
      <c r="E43" s="318">
        <f t="shared" si="48"/>
        <v>0</v>
      </c>
      <c r="F43" s="318">
        <f t="shared" si="48"/>
        <v>50</v>
      </c>
      <c r="G43" s="318">
        <f t="shared" si="48"/>
        <v>-30</v>
      </c>
      <c r="H43" s="318">
        <f t="shared" si="48"/>
        <v>0</v>
      </c>
      <c r="I43" s="318">
        <f t="shared" si="48"/>
        <v>0</v>
      </c>
      <c r="J43" s="318">
        <f t="shared" si="48"/>
        <v>0</v>
      </c>
      <c r="K43" s="318">
        <f t="shared" si="48"/>
        <v>0</v>
      </c>
      <c r="L43" s="318">
        <f t="shared" ref="L43:R43" si="49">SUM(L38:L42)</f>
        <v>0</v>
      </c>
      <c r="M43" s="318">
        <f t="shared" si="49"/>
        <v>0</v>
      </c>
      <c r="N43" s="318">
        <f t="shared" si="49"/>
        <v>0</v>
      </c>
      <c r="O43" s="318">
        <f t="shared" si="49"/>
        <v>0</v>
      </c>
      <c r="P43" s="318">
        <f t="shared" si="49"/>
        <v>0</v>
      </c>
      <c r="Q43" s="318">
        <f t="shared" si="49"/>
        <v>0</v>
      </c>
      <c r="R43" s="318">
        <f t="shared" si="49"/>
        <v>0</v>
      </c>
      <c r="S43" s="318">
        <f t="shared" ref="S43:BM43" si="50">SUM(S38:S42)</f>
        <v>0</v>
      </c>
      <c r="T43" s="318">
        <f t="shared" si="50"/>
        <v>0</v>
      </c>
      <c r="U43" s="318">
        <f t="shared" si="50"/>
        <v>0</v>
      </c>
      <c r="V43" s="318">
        <f t="shared" si="50"/>
        <v>0</v>
      </c>
      <c r="W43" s="318">
        <f t="shared" si="50"/>
        <v>0</v>
      </c>
      <c r="X43" s="318">
        <f t="shared" si="50"/>
        <v>0</v>
      </c>
      <c r="Y43" s="318">
        <f t="shared" si="50"/>
        <v>0</v>
      </c>
      <c r="Z43" s="318">
        <f t="shared" si="50"/>
        <v>0</v>
      </c>
      <c r="AA43" s="318">
        <f t="shared" si="50"/>
        <v>0</v>
      </c>
      <c r="AB43" s="318">
        <f t="shared" si="50"/>
        <v>0</v>
      </c>
      <c r="AC43" s="318">
        <f t="shared" si="50"/>
        <v>0</v>
      </c>
      <c r="AD43" s="318">
        <f t="shared" si="50"/>
        <v>0</v>
      </c>
      <c r="AE43" s="318">
        <f t="shared" si="50"/>
        <v>0</v>
      </c>
      <c r="AF43" s="318">
        <f t="shared" si="50"/>
        <v>0</v>
      </c>
      <c r="AG43" s="318">
        <f t="shared" si="50"/>
        <v>0</v>
      </c>
      <c r="AH43" s="318">
        <f t="shared" si="50"/>
        <v>0</v>
      </c>
      <c r="AI43" s="318">
        <f t="shared" si="50"/>
        <v>0</v>
      </c>
      <c r="AJ43" s="318">
        <f t="shared" si="50"/>
        <v>0</v>
      </c>
      <c r="AK43" s="318">
        <f t="shared" si="50"/>
        <v>0</v>
      </c>
      <c r="AL43" s="318">
        <f t="shared" si="50"/>
        <v>0</v>
      </c>
      <c r="AM43" s="318">
        <f t="shared" si="50"/>
        <v>0</v>
      </c>
      <c r="AN43" s="318">
        <f t="shared" si="50"/>
        <v>0</v>
      </c>
      <c r="AO43" s="318">
        <f t="shared" si="50"/>
        <v>0</v>
      </c>
      <c r="AP43" s="318">
        <f t="shared" si="50"/>
        <v>0</v>
      </c>
      <c r="AQ43" s="318">
        <f t="shared" si="50"/>
        <v>0</v>
      </c>
      <c r="AR43" s="318">
        <f t="shared" si="50"/>
        <v>0</v>
      </c>
      <c r="AS43" s="318">
        <f t="shared" si="50"/>
        <v>0</v>
      </c>
      <c r="AT43" s="318">
        <f t="shared" si="50"/>
        <v>0</v>
      </c>
      <c r="AU43" s="318">
        <f t="shared" si="50"/>
        <v>0</v>
      </c>
      <c r="AV43" s="318">
        <f t="shared" si="50"/>
        <v>0</v>
      </c>
      <c r="AW43" s="318">
        <f t="shared" si="50"/>
        <v>0</v>
      </c>
      <c r="AX43" s="318">
        <f t="shared" si="50"/>
        <v>0</v>
      </c>
      <c r="AY43" s="318">
        <f t="shared" si="50"/>
        <v>0</v>
      </c>
      <c r="AZ43" s="318">
        <f t="shared" si="50"/>
        <v>0</v>
      </c>
      <c r="BA43" s="318">
        <f t="shared" si="50"/>
        <v>0</v>
      </c>
      <c r="BB43" s="318">
        <f t="shared" si="50"/>
        <v>0</v>
      </c>
      <c r="BC43" s="318">
        <f t="shared" si="50"/>
        <v>0</v>
      </c>
      <c r="BD43" s="318">
        <f t="shared" si="50"/>
        <v>0</v>
      </c>
      <c r="BE43" s="318">
        <f t="shared" si="50"/>
        <v>0</v>
      </c>
      <c r="BF43" s="318">
        <f t="shared" si="50"/>
        <v>0</v>
      </c>
      <c r="BG43" s="318">
        <f t="shared" si="50"/>
        <v>0</v>
      </c>
      <c r="BH43" s="318">
        <f t="shared" si="50"/>
        <v>0</v>
      </c>
      <c r="BI43" s="318">
        <f t="shared" si="50"/>
        <v>0</v>
      </c>
      <c r="BJ43" s="318">
        <f t="shared" si="50"/>
        <v>0</v>
      </c>
      <c r="BK43" s="318">
        <f t="shared" si="50"/>
        <v>0</v>
      </c>
      <c r="BL43" s="318">
        <f t="shared" si="50"/>
        <v>0</v>
      </c>
      <c r="BM43" s="318">
        <f t="shared" si="50"/>
        <v>0</v>
      </c>
      <c r="BN43" s="318">
        <f t="shared" ref="BN43:CR43" si="51">SUM(BN38:BN42)</f>
        <v>0</v>
      </c>
      <c r="BO43" s="318">
        <f t="shared" si="51"/>
        <v>0</v>
      </c>
      <c r="BP43" s="318">
        <f t="shared" si="51"/>
        <v>0</v>
      </c>
      <c r="BQ43" s="318">
        <f t="shared" si="51"/>
        <v>0</v>
      </c>
      <c r="BR43" s="318">
        <f t="shared" si="51"/>
        <v>0</v>
      </c>
      <c r="BS43" s="318">
        <f t="shared" si="51"/>
        <v>0</v>
      </c>
      <c r="BT43" s="318">
        <f t="shared" si="51"/>
        <v>0</v>
      </c>
      <c r="BU43" s="318">
        <f t="shared" si="51"/>
        <v>0</v>
      </c>
      <c r="BV43" s="318">
        <f t="shared" si="51"/>
        <v>0</v>
      </c>
      <c r="BW43" s="318">
        <f t="shared" si="51"/>
        <v>0</v>
      </c>
      <c r="BX43" s="318">
        <f t="shared" si="51"/>
        <v>0</v>
      </c>
      <c r="BY43" s="318">
        <f t="shared" si="51"/>
        <v>0</v>
      </c>
      <c r="BZ43" s="318">
        <f t="shared" si="51"/>
        <v>0</v>
      </c>
      <c r="CA43" s="318">
        <f t="shared" si="51"/>
        <v>0</v>
      </c>
      <c r="CB43" s="318">
        <f t="shared" si="51"/>
        <v>0</v>
      </c>
      <c r="CC43" s="318">
        <f t="shared" si="51"/>
        <v>0</v>
      </c>
      <c r="CD43" s="318">
        <f t="shared" si="51"/>
        <v>0</v>
      </c>
      <c r="CE43" s="318">
        <f t="shared" si="51"/>
        <v>0</v>
      </c>
      <c r="CF43" s="318">
        <f t="shared" si="51"/>
        <v>0</v>
      </c>
      <c r="CG43" s="318">
        <f t="shared" si="51"/>
        <v>0</v>
      </c>
      <c r="CH43" s="318">
        <f t="shared" si="51"/>
        <v>0</v>
      </c>
      <c r="CI43" s="318">
        <f t="shared" si="51"/>
        <v>0</v>
      </c>
      <c r="CJ43" s="318">
        <f t="shared" si="51"/>
        <v>0</v>
      </c>
      <c r="CK43" s="318">
        <f t="shared" si="51"/>
        <v>0</v>
      </c>
      <c r="CL43" s="318">
        <f t="shared" si="51"/>
        <v>0</v>
      </c>
      <c r="CM43" s="318">
        <f t="shared" si="51"/>
        <v>0</v>
      </c>
      <c r="CN43" s="318">
        <f t="shared" si="51"/>
        <v>0</v>
      </c>
      <c r="CO43" s="318">
        <f t="shared" si="51"/>
        <v>0</v>
      </c>
      <c r="CP43" s="318">
        <f t="shared" si="51"/>
        <v>0</v>
      </c>
      <c r="CQ43" s="318">
        <f t="shared" si="51"/>
        <v>0</v>
      </c>
      <c r="CR43" s="318">
        <f t="shared" si="51"/>
        <v>0</v>
      </c>
      <c r="CS43" s="318">
        <f t="shared" ref="CS43:FD43" si="52">SUM(CS38:CS42)</f>
        <v>0</v>
      </c>
      <c r="CT43" s="318">
        <f t="shared" si="52"/>
        <v>0</v>
      </c>
      <c r="CU43" s="318">
        <f t="shared" si="52"/>
        <v>0</v>
      </c>
      <c r="CV43" s="318">
        <f t="shared" si="52"/>
        <v>0</v>
      </c>
      <c r="CW43" s="318">
        <f t="shared" si="52"/>
        <v>0</v>
      </c>
      <c r="CX43" s="318">
        <f t="shared" si="52"/>
        <v>0</v>
      </c>
      <c r="CY43" s="318">
        <f t="shared" si="52"/>
        <v>0</v>
      </c>
      <c r="CZ43" s="318">
        <f t="shared" si="52"/>
        <v>0</v>
      </c>
      <c r="DA43" s="318">
        <f t="shared" si="52"/>
        <v>0</v>
      </c>
      <c r="DB43" s="318">
        <f t="shared" si="52"/>
        <v>0</v>
      </c>
      <c r="DC43" s="318">
        <f t="shared" si="52"/>
        <v>0</v>
      </c>
      <c r="DD43" s="318">
        <f t="shared" si="52"/>
        <v>0</v>
      </c>
      <c r="DE43" s="318">
        <f t="shared" si="52"/>
        <v>0</v>
      </c>
      <c r="DF43" s="318">
        <f t="shared" si="52"/>
        <v>0</v>
      </c>
      <c r="DG43" s="318">
        <f t="shared" si="52"/>
        <v>0</v>
      </c>
      <c r="DH43" s="318">
        <f t="shared" si="52"/>
        <v>0</v>
      </c>
      <c r="DI43" s="318">
        <f t="shared" si="52"/>
        <v>0</v>
      </c>
      <c r="DJ43" s="318">
        <f t="shared" si="52"/>
        <v>0</v>
      </c>
      <c r="DK43" s="318">
        <f t="shared" si="52"/>
        <v>0</v>
      </c>
      <c r="DL43" s="318">
        <f t="shared" si="52"/>
        <v>0</v>
      </c>
      <c r="DM43" s="318">
        <f t="shared" si="52"/>
        <v>0</v>
      </c>
      <c r="DN43" s="318">
        <f t="shared" si="52"/>
        <v>0</v>
      </c>
      <c r="DO43" s="318">
        <f t="shared" si="52"/>
        <v>0</v>
      </c>
      <c r="DP43" s="318">
        <f t="shared" si="52"/>
        <v>0</v>
      </c>
      <c r="DQ43" s="318">
        <f t="shared" si="52"/>
        <v>0</v>
      </c>
      <c r="DR43" s="318">
        <f t="shared" si="52"/>
        <v>0</v>
      </c>
      <c r="DS43" s="318">
        <f t="shared" si="52"/>
        <v>0</v>
      </c>
      <c r="DT43" s="318">
        <f t="shared" si="52"/>
        <v>0</v>
      </c>
      <c r="DU43" s="318">
        <f t="shared" si="52"/>
        <v>0</v>
      </c>
      <c r="DV43" s="318">
        <f t="shared" si="52"/>
        <v>0</v>
      </c>
      <c r="DW43" s="318">
        <f t="shared" si="52"/>
        <v>0</v>
      </c>
      <c r="DX43" s="318">
        <f t="shared" si="52"/>
        <v>0</v>
      </c>
      <c r="DY43" s="318">
        <f t="shared" si="52"/>
        <v>0</v>
      </c>
      <c r="DZ43" s="318">
        <f t="shared" si="52"/>
        <v>0</v>
      </c>
      <c r="EA43" s="318">
        <f t="shared" si="52"/>
        <v>0</v>
      </c>
      <c r="EB43" s="318">
        <f t="shared" si="52"/>
        <v>0</v>
      </c>
      <c r="EC43" s="318">
        <f t="shared" si="52"/>
        <v>0</v>
      </c>
      <c r="ED43" s="318">
        <f t="shared" si="52"/>
        <v>0</v>
      </c>
      <c r="EE43" s="318">
        <f t="shared" si="52"/>
        <v>0</v>
      </c>
      <c r="EF43" s="318">
        <f t="shared" si="52"/>
        <v>0</v>
      </c>
      <c r="EG43" s="318">
        <f t="shared" si="52"/>
        <v>0</v>
      </c>
      <c r="EH43" s="318">
        <f t="shared" si="52"/>
        <v>0</v>
      </c>
      <c r="EI43" s="318">
        <f t="shared" si="52"/>
        <v>0</v>
      </c>
      <c r="EJ43" s="318">
        <f t="shared" si="52"/>
        <v>0</v>
      </c>
      <c r="EK43" s="318">
        <f t="shared" si="52"/>
        <v>0</v>
      </c>
      <c r="EL43" s="318">
        <f t="shared" si="52"/>
        <v>0</v>
      </c>
      <c r="EM43" s="318">
        <f t="shared" si="52"/>
        <v>0</v>
      </c>
      <c r="EN43" s="318">
        <f t="shared" si="52"/>
        <v>0</v>
      </c>
      <c r="EO43" s="318">
        <f t="shared" si="52"/>
        <v>0</v>
      </c>
      <c r="EP43" s="318">
        <f t="shared" si="52"/>
        <v>0</v>
      </c>
      <c r="EQ43" s="318">
        <f t="shared" si="52"/>
        <v>0</v>
      </c>
      <c r="ER43" s="318">
        <f t="shared" si="52"/>
        <v>0</v>
      </c>
      <c r="ES43" s="318">
        <f t="shared" si="52"/>
        <v>0</v>
      </c>
      <c r="ET43" s="318">
        <f t="shared" si="52"/>
        <v>0</v>
      </c>
      <c r="EU43" s="318">
        <f t="shared" si="52"/>
        <v>0</v>
      </c>
      <c r="EV43" s="318">
        <f t="shared" si="52"/>
        <v>0</v>
      </c>
      <c r="EW43" s="318">
        <f t="shared" si="52"/>
        <v>0</v>
      </c>
      <c r="EX43" s="318">
        <f t="shared" si="52"/>
        <v>0</v>
      </c>
      <c r="EY43" s="318">
        <f t="shared" si="52"/>
        <v>0</v>
      </c>
      <c r="EZ43" s="318">
        <f t="shared" si="52"/>
        <v>0</v>
      </c>
      <c r="FA43" s="318">
        <f t="shared" si="52"/>
        <v>0</v>
      </c>
      <c r="FB43" s="318">
        <f t="shared" si="52"/>
        <v>0</v>
      </c>
      <c r="FC43" s="318">
        <f t="shared" si="52"/>
        <v>0</v>
      </c>
      <c r="FD43" s="318">
        <f t="shared" si="52"/>
        <v>0</v>
      </c>
      <c r="FE43" s="318">
        <f t="shared" ref="FE43:GD43" si="53">SUM(FE38:FE42)</f>
        <v>0</v>
      </c>
      <c r="FF43" s="318">
        <f t="shared" si="53"/>
        <v>0</v>
      </c>
      <c r="FG43" s="318">
        <f t="shared" si="53"/>
        <v>0</v>
      </c>
      <c r="FH43" s="318">
        <f t="shared" si="53"/>
        <v>0</v>
      </c>
      <c r="FI43" s="318">
        <f t="shared" si="53"/>
        <v>0</v>
      </c>
      <c r="FJ43" s="318">
        <f t="shared" si="53"/>
        <v>0</v>
      </c>
      <c r="FK43" s="318">
        <f t="shared" si="53"/>
        <v>0</v>
      </c>
      <c r="FL43" s="318">
        <f t="shared" si="53"/>
        <v>0</v>
      </c>
      <c r="FM43" s="318">
        <f t="shared" si="53"/>
        <v>0</v>
      </c>
      <c r="FN43" s="318">
        <f t="shared" si="53"/>
        <v>0</v>
      </c>
      <c r="FO43" s="318">
        <f t="shared" si="53"/>
        <v>0</v>
      </c>
      <c r="FP43" s="318">
        <f t="shared" si="53"/>
        <v>0</v>
      </c>
      <c r="FQ43" s="318">
        <f t="shared" si="53"/>
        <v>0</v>
      </c>
      <c r="FR43" s="318">
        <f t="shared" si="53"/>
        <v>0</v>
      </c>
      <c r="FS43" s="318">
        <f t="shared" si="53"/>
        <v>0</v>
      </c>
      <c r="FT43" s="318">
        <f t="shared" si="53"/>
        <v>0</v>
      </c>
      <c r="FU43" s="318">
        <f t="shared" si="53"/>
        <v>0</v>
      </c>
      <c r="FV43" s="318">
        <f t="shared" si="53"/>
        <v>0</v>
      </c>
      <c r="FW43" s="318">
        <f t="shared" si="53"/>
        <v>0</v>
      </c>
      <c r="FX43" s="318">
        <f t="shared" si="53"/>
        <v>0</v>
      </c>
      <c r="FY43" s="318">
        <f t="shared" si="53"/>
        <v>0</v>
      </c>
      <c r="FZ43" s="318">
        <f t="shared" si="53"/>
        <v>0</v>
      </c>
      <c r="GA43" s="318">
        <f t="shared" si="53"/>
        <v>0</v>
      </c>
      <c r="GB43" s="318">
        <f t="shared" si="53"/>
        <v>0</v>
      </c>
      <c r="GC43" s="318">
        <f t="shared" si="53"/>
        <v>0</v>
      </c>
      <c r="GD43" s="318">
        <f t="shared" si="53"/>
        <v>0</v>
      </c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  <c r="KS43" s="25"/>
      <c r="KT43" s="25"/>
      <c r="KU43" s="25"/>
      <c r="KV43" s="25"/>
      <c r="KW43" s="25"/>
      <c r="KX43" s="25"/>
      <c r="KY43" s="25"/>
      <c r="KZ43" s="25"/>
      <c r="LA43" s="25"/>
      <c r="LB43" s="25"/>
      <c r="LC43" s="25"/>
      <c r="LD43" s="25"/>
      <c r="LE43" s="25"/>
      <c r="LF43" s="25"/>
      <c r="LG43" s="25"/>
      <c r="LH43" s="25"/>
      <c r="LI43" s="25"/>
      <c r="LJ43" s="25"/>
      <c r="LK43" s="25"/>
      <c r="LL43" s="25"/>
      <c r="LM43" s="25"/>
      <c r="LN43" s="25"/>
      <c r="LO43" s="25"/>
      <c r="LP43" s="25"/>
      <c r="LQ43" s="25"/>
      <c r="LR43" s="25"/>
      <c r="LS43" s="25"/>
      <c r="LT43" s="25"/>
      <c r="LU43" s="25"/>
      <c r="LV43" s="25"/>
      <c r="LW43" s="25"/>
      <c r="LX43" s="25"/>
      <c r="LY43" s="25"/>
      <c r="LZ43" s="25"/>
      <c r="MA43" s="25"/>
      <c r="MB43" s="25"/>
      <c r="MC43" s="25"/>
      <c r="MD43" s="25"/>
      <c r="ME43" s="25"/>
      <c r="MF43" s="25"/>
      <c r="MG43" s="25"/>
      <c r="MH43" s="25"/>
      <c r="MI43" s="25"/>
      <c r="MJ43" s="25"/>
      <c r="MK43" s="25"/>
      <c r="ML43" s="25"/>
      <c r="MM43" s="25"/>
      <c r="MN43" s="25"/>
      <c r="MO43" s="25"/>
      <c r="MP43" s="25"/>
      <c r="MQ43" s="25"/>
      <c r="MR43" s="25"/>
      <c r="MS43" s="25"/>
      <c r="MT43" s="25"/>
      <c r="MU43" s="25"/>
      <c r="MV43" s="25"/>
      <c r="MW43" s="25"/>
      <c r="MX43" s="25"/>
      <c r="MY43" s="25"/>
      <c r="MZ43" s="25"/>
      <c r="NA43" s="25"/>
      <c r="NB43" s="25"/>
      <c r="NC43" s="25"/>
      <c r="ND43" s="25"/>
      <c r="NE43" s="25"/>
      <c r="NF43" s="25"/>
      <c r="NG43" s="25"/>
      <c r="NH43" s="25"/>
      <c r="NI43" s="25"/>
      <c r="NJ43" s="25"/>
      <c r="NK43" s="25"/>
      <c r="NL43" s="25"/>
      <c r="NM43" s="25"/>
      <c r="NN43" s="25"/>
      <c r="NO43" s="25"/>
      <c r="NP43" s="25"/>
      <c r="NQ43" s="25"/>
      <c r="NR43" s="25"/>
      <c r="NS43" s="25"/>
      <c r="NT43" s="25"/>
      <c r="NU43" s="25"/>
      <c r="NV43" s="25"/>
      <c r="NW43" s="25"/>
      <c r="NX43" s="25"/>
      <c r="NY43" s="25"/>
      <c r="NZ43" s="25"/>
      <c r="OA43" s="25"/>
      <c r="OB43" s="25"/>
      <c r="OC43" s="25"/>
      <c r="OD43" s="25"/>
      <c r="OE43" s="25"/>
      <c r="OF43" s="25"/>
      <c r="OG43" s="25"/>
      <c r="OH43" s="25"/>
      <c r="OI43" s="25"/>
      <c r="OJ43" s="25"/>
      <c r="OK43" s="25"/>
      <c r="OL43" s="25"/>
      <c r="OM43" s="25"/>
      <c r="ON43" s="25"/>
      <c r="OO43" s="25"/>
      <c r="OP43" s="25"/>
      <c r="OQ43" s="25"/>
      <c r="OR43" s="25"/>
      <c r="OS43" s="25"/>
      <c r="OT43" s="25"/>
      <c r="OU43" s="25"/>
      <c r="OV43" s="25"/>
      <c r="OW43" s="25"/>
      <c r="OX43" s="25"/>
      <c r="OY43" s="25"/>
      <c r="OZ43" s="25"/>
      <c r="PA43" s="25"/>
      <c r="PB43" s="25"/>
      <c r="PC43" s="25"/>
      <c r="PD43" s="25"/>
      <c r="PE43" s="25"/>
      <c r="PF43" s="25"/>
      <c r="PG43" s="25"/>
      <c r="PH43" s="25"/>
      <c r="PI43" s="25"/>
      <c r="PJ43" s="25"/>
      <c r="PK43" s="25"/>
      <c r="PL43" s="25"/>
      <c r="PM43" s="25"/>
      <c r="PN43" s="25"/>
      <c r="PO43" s="25"/>
      <c r="PP43" s="25"/>
      <c r="PQ43" s="25"/>
      <c r="PR43" s="25"/>
      <c r="PS43" s="25"/>
      <c r="PT43" s="25"/>
      <c r="PU43" s="25"/>
      <c r="PV43" s="25"/>
      <c r="PW43" s="25"/>
      <c r="PX43" s="25"/>
      <c r="PY43" s="25"/>
      <c r="PZ43" s="25"/>
      <c r="QA43" s="25"/>
      <c r="QB43" s="25"/>
      <c r="QC43" s="25"/>
      <c r="QD43" s="25"/>
      <c r="QE43" s="25"/>
      <c r="QF43" s="25"/>
      <c r="QG43" s="25"/>
      <c r="QH43" s="25"/>
      <c r="QI43" s="25"/>
      <c r="QJ43" s="25"/>
      <c r="QK43" s="25"/>
      <c r="QL43" s="25"/>
      <c r="QM43" s="25"/>
      <c r="QN43" s="25"/>
      <c r="QO43" s="25"/>
      <c r="QP43" s="25"/>
      <c r="QQ43" s="25"/>
      <c r="QR43" s="25"/>
      <c r="QS43" s="25"/>
      <c r="QT43" s="25"/>
      <c r="QU43" s="25"/>
      <c r="QV43" s="25"/>
      <c r="QW43" s="25"/>
      <c r="QX43" s="25"/>
      <c r="QY43" s="25"/>
      <c r="QZ43" s="25"/>
      <c r="RA43" s="25"/>
      <c r="RB43" s="25"/>
      <c r="RC43" s="25"/>
      <c r="RD43" s="25"/>
      <c r="RE43" s="25"/>
      <c r="RF43" s="25"/>
      <c r="RG43" s="25"/>
      <c r="RH43" s="25"/>
      <c r="RI43" s="25"/>
      <c r="RJ43" s="25"/>
      <c r="RK43" s="25"/>
      <c r="RL43" s="25"/>
      <c r="RM43" s="25"/>
      <c r="RN43" s="25"/>
      <c r="RO43" s="25"/>
      <c r="RP43" s="25"/>
      <c r="RQ43" s="25"/>
      <c r="RR43" s="25"/>
      <c r="RS43" s="25"/>
      <c r="RT43" s="25"/>
      <c r="RU43" s="25"/>
      <c r="RV43" s="25"/>
      <c r="RW43" s="25"/>
      <c r="RX43" s="25"/>
      <c r="RY43" s="25"/>
      <c r="RZ43" s="25"/>
      <c r="SA43" s="25"/>
      <c r="SB43" s="25"/>
      <c r="SC43" s="25"/>
      <c r="SD43" s="25"/>
      <c r="SE43" s="25"/>
      <c r="SF43" s="25"/>
      <c r="SG43" s="25"/>
      <c r="SH43" s="25"/>
      <c r="SI43" s="25"/>
      <c r="SJ43" s="25"/>
      <c r="SK43" s="25"/>
      <c r="SL43" s="25"/>
      <c r="SM43" s="25"/>
      <c r="SN43" s="25"/>
      <c r="SO43" s="25"/>
      <c r="SP43" s="25"/>
      <c r="SQ43" s="25"/>
      <c r="SR43" s="25"/>
      <c r="SS43" s="25"/>
      <c r="ST43" s="25"/>
      <c r="SU43" s="25"/>
      <c r="SV43" s="25"/>
      <c r="SW43" s="25"/>
      <c r="SX43" s="25"/>
      <c r="SY43" s="25"/>
      <c r="SZ43" s="25"/>
      <c r="TA43" s="25"/>
      <c r="TB43" s="25"/>
      <c r="TC43" s="25"/>
      <c r="TD43" s="25"/>
      <c r="TE43" s="25"/>
      <c r="TF43" s="25"/>
      <c r="TG43" s="25"/>
      <c r="TH43" s="25"/>
      <c r="TI43" s="25"/>
      <c r="TJ43" s="25"/>
      <c r="TK43" s="25"/>
      <c r="TL43" s="25"/>
      <c r="TM43" s="25"/>
      <c r="TN43" s="25"/>
      <c r="TO43" s="25"/>
      <c r="TP43" s="25"/>
      <c r="TQ43" s="25"/>
      <c r="TR43" s="25"/>
      <c r="TS43" s="25"/>
      <c r="TT43" s="25"/>
      <c r="TU43" s="25"/>
      <c r="TV43" s="25"/>
      <c r="TW43" s="25"/>
      <c r="TX43" s="25"/>
      <c r="TY43" s="25"/>
      <c r="TZ43" s="25"/>
      <c r="UA43" s="25"/>
      <c r="UB43" s="25"/>
      <c r="UC43" s="25"/>
      <c r="UD43" s="25"/>
      <c r="UE43" s="25"/>
      <c r="UF43" s="25"/>
      <c r="UG43" s="25"/>
      <c r="UH43" s="25"/>
      <c r="UI43" s="25"/>
      <c r="UJ43" s="25"/>
      <c r="UK43" s="25"/>
      <c r="UL43" s="25"/>
      <c r="UM43" s="25"/>
      <c r="UN43" s="25"/>
      <c r="UO43" s="25"/>
      <c r="UP43" s="25"/>
      <c r="UQ43" s="25"/>
      <c r="UR43" s="25"/>
      <c r="US43" s="25"/>
      <c r="UT43" s="25"/>
      <c r="UU43" s="25"/>
      <c r="UV43" s="25"/>
      <c r="UW43" s="25"/>
      <c r="UX43" s="25"/>
      <c r="UY43" s="25"/>
      <c r="UZ43" s="25"/>
      <c r="VA43" s="25"/>
      <c r="VB43" s="25"/>
      <c r="VC43" s="25"/>
      <c r="VD43" s="25"/>
      <c r="VE43" s="25"/>
      <c r="VF43" s="25"/>
      <c r="VG43" s="25"/>
      <c r="VH43" s="25"/>
      <c r="VI43" s="25"/>
      <c r="VJ43" s="25"/>
      <c r="VK43" s="25"/>
      <c r="VL43" s="25"/>
      <c r="VM43" s="25"/>
      <c r="VN43" s="25"/>
      <c r="VO43" s="25"/>
      <c r="VP43" s="25"/>
      <c r="VQ43" s="25"/>
      <c r="VR43" s="25"/>
      <c r="VS43" s="25"/>
      <c r="VT43" s="25"/>
      <c r="VU43" s="25"/>
      <c r="VV43" s="25"/>
      <c r="VW43" s="25"/>
      <c r="VX43" s="25"/>
      <c r="VY43" s="25"/>
      <c r="VZ43" s="25"/>
      <c r="WA43" s="25"/>
      <c r="WB43" s="25"/>
      <c r="WC43" s="25"/>
      <c r="WD43" s="25"/>
      <c r="WE43" s="25"/>
      <c r="WF43" s="25"/>
      <c r="WG43" s="25"/>
      <c r="WH43" s="25"/>
      <c r="WI43" s="25"/>
      <c r="WJ43" s="25"/>
      <c r="WK43" s="25"/>
      <c r="WL43" s="25"/>
      <c r="WM43" s="25"/>
      <c r="WN43" s="25"/>
      <c r="WO43" s="25"/>
      <c r="WP43" s="25"/>
      <c r="WQ43" s="25"/>
      <c r="WR43" s="25"/>
      <c r="WS43" s="25"/>
      <c r="WT43" s="25"/>
      <c r="WU43" s="25"/>
      <c r="WV43" s="25"/>
      <c r="WW43" s="25"/>
      <c r="WX43" s="25"/>
      <c r="WY43" s="25"/>
      <c r="WZ43" s="25"/>
      <c r="XA43" s="25"/>
      <c r="XB43" s="25"/>
      <c r="XC43" s="25"/>
      <c r="XD43" s="25"/>
      <c r="XE43" s="25"/>
      <c r="XF43" s="25"/>
      <c r="XG43" s="25"/>
      <c r="XH43" s="25"/>
      <c r="XI43" s="25"/>
      <c r="XJ43" s="25"/>
      <c r="XK43" s="25"/>
      <c r="XL43" s="25"/>
      <c r="XM43" s="25"/>
      <c r="XN43" s="25"/>
      <c r="XO43" s="25"/>
      <c r="XP43" s="25"/>
      <c r="XQ43" s="25"/>
      <c r="XR43" s="25"/>
      <c r="XS43" s="25"/>
      <c r="XT43" s="25"/>
      <c r="XU43" s="25"/>
      <c r="XV43" s="25"/>
      <c r="XW43" s="25"/>
      <c r="XX43" s="25"/>
      <c r="XY43" s="25"/>
      <c r="XZ43" s="25"/>
      <c r="YA43" s="25"/>
      <c r="YB43" s="25"/>
      <c r="YC43" s="25"/>
      <c r="YD43" s="25"/>
      <c r="YE43" s="25"/>
      <c r="YF43" s="25"/>
      <c r="YG43" s="25"/>
      <c r="YH43" s="25"/>
      <c r="YI43" s="25"/>
      <c r="YJ43" s="25"/>
      <c r="YK43" s="25"/>
      <c r="YL43" s="25"/>
      <c r="YM43" s="25"/>
      <c r="YN43" s="25"/>
      <c r="YO43" s="25"/>
      <c r="YP43" s="25"/>
      <c r="YQ43" s="25"/>
      <c r="YR43" s="25"/>
      <c r="YS43" s="25"/>
      <c r="YT43" s="25"/>
      <c r="YU43" s="25"/>
      <c r="YV43" s="25"/>
      <c r="YW43" s="25"/>
      <c r="YX43" s="25"/>
      <c r="YY43" s="25"/>
      <c r="YZ43" s="25"/>
      <c r="ZA43" s="25"/>
      <c r="ZB43" s="25"/>
      <c r="ZC43" s="25"/>
      <c r="ZD43" s="25"/>
      <c r="ZE43" s="25"/>
      <c r="ZF43" s="25"/>
      <c r="ZG43" s="25"/>
      <c r="ZH43" s="25"/>
      <c r="ZI43" s="25"/>
      <c r="ZJ43" s="25"/>
      <c r="ZK43" s="25"/>
      <c r="ZL43" s="25"/>
      <c r="ZM43" s="25"/>
      <c r="ZN43" s="25"/>
      <c r="ZO43" s="25"/>
      <c r="ZP43" s="25"/>
      <c r="ZQ43" s="25"/>
      <c r="ZR43" s="25"/>
      <c r="ZS43" s="25"/>
      <c r="ZT43" s="25"/>
      <c r="ZU43" s="25"/>
      <c r="ZV43" s="25"/>
      <c r="ZW43" s="25"/>
      <c r="ZX43" s="25"/>
      <c r="ZY43" s="25"/>
      <c r="ZZ43" s="25"/>
      <c r="AAA43" s="25"/>
      <c r="AAB43" s="25"/>
      <c r="AAC43" s="25"/>
      <c r="AAD43" s="25"/>
      <c r="AAE43" s="25"/>
      <c r="AAF43" s="25"/>
      <c r="AAG43" s="25"/>
      <c r="AAH43" s="25"/>
      <c r="AAI43" s="25"/>
      <c r="AAJ43" s="25"/>
      <c r="AAK43" s="25"/>
      <c r="AAL43" s="25"/>
      <c r="AAM43" s="25"/>
      <c r="AAN43" s="25"/>
      <c r="AAO43" s="25"/>
      <c r="AAP43" s="25"/>
      <c r="AAQ43" s="25"/>
      <c r="AAR43" s="25"/>
      <c r="AAS43" s="25"/>
      <c r="AAT43" s="25"/>
      <c r="AAU43" s="25"/>
      <c r="AAV43" s="25"/>
      <c r="AAW43" s="25"/>
      <c r="AAX43" s="25"/>
      <c r="AAY43" s="25"/>
      <c r="AAZ43" s="25"/>
      <c r="ABA43" s="25"/>
      <c r="ABB43" s="25"/>
      <c r="ABC43" s="25"/>
      <c r="ABD43" s="25"/>
      <c r="ABE43" s="25"/>
      <c r="ABF43" s="25"/>
      <c r="ABG43" s="25"/>
      <c r="ABH43" s="25"/>
      <c r="ABI43" s="25"/>
      <c r="ABJ43" s="25"/>
      <c r="ABK43" s="25"/>
      <c r="ABL43" s="25"/>
      <c r="ABM43" s="25"/>
      <c r="ABN43" s="25"/>
      <c r="ABO43" s="25"/>
      <c r="ABP43" s="25"/>
      <c r="ABQ43" s="25"/>
      <c r="ABR43" s="25"/>
      <c r="ABS43" s="25"/>
      <c r="ABT43" s="25"/>
      <c r="ABU43" s="25"/>
      <c r="ABV43" s="25"/>
      <c r="ABW43" s="25"/>
      <c r="ABX43" s="25"/>
      <c r="ABY43" s="25"/>
      <c r="ABZ43" s="25"/>
      <c r="ACA43" s="25"/>
      <c r="ACB43" s="25"/>
      <c r="ACC43" s="25"/>
      <c r="ACD43" s="25"/>
      <c r="ACE43" s="25"/>
      <c r="ACF43" s="25"/>
      <c r="ACG43" s="25"/>
      <c r="ACH43" s="25"/>
      <c r="ACI43" s="25"/>
      <c r="ACJ43" s="25"/>
      <c r="ACK43" s="25"/>
      <c r="ACL43" s="25"/>
      <c r="ACM43" s="25"/>
      <c r="ACN43" s="25"/>
      <c r="ACO43" s="25"/>
      <c r="ACP43" s="25"/>
      <c r="ACQ43" s="25"/>
      <c r="ACR43" s="25"/>
      <c r="ACS43" s="25"/>
      <c r="ACT43" s="25"/>
      <c r="ACU43" s="25"/>
      <c r="ACV43" s="25"/>
      <c r="ACW43" s="25"/>
      <c r="ACX43" s="25"/>
      <c r="ACY43" s="25"/>
      <c r="ACZ43" s="25"/>
      <c r="ADA43" s="25"/>
      <c r="ADB43" s="25"/>
      <c r="ADC43" s="25"/>
      <c r="ADD43" s="25"/>
      <c r="ADE43" s="25"/>
      <c r="ADF43" s="25"/>
      <c r="ADG43" s="25"/>
      <c r="ADH43" s="25"/>
      <c r="ADI43" s="25"/>
      <c r="ADJ43" s="25"/>
      <c r="ADK43" s="25"/>
      <c r="ADL43" s="25"/>
      <c r="ADM43" s="25"/>
      <c r="ADN43" s="25"/>
      <c r="ADO43" s="25"/>
      <c r="ADP43" s="25"/>
      <c r="ADQ43" s="25"/>
      <c r="ADR43" s="25"/>
      <c r="ADS43" s="25"/>
      <c r="ADT43" s="25"/>
      <c r="ADU43" s="25"/>
      <c r="ADV43" s="25"/>
      <c r="ADW43" s="25"/>
      <c r="ADX43" s="25"/>
      <c r="ADY43" s="25"/>
      <c r="ADZ43" s="25"/>
      <c r="AEA43" s="25"/>
      <c r="AEB43" s="25"/>
      <c r="AEC43" s="25"/>
      <c r="AED43" s="25"/>
      <c r="AEE43" s="25"/>
      <c r="AEF43" s="25"/>
      <c r="AEG43" s="25"/>
      <c r="AEH43" s="25"/>
      <c r="AEI43" s="25"/>
      <c r="AEJ43" s="25"/>
      <c r="AEK43" s="25"/>
      <c r="AEL43" s="25"/>
      <c r="AEM43" s="25"/>
      <c r="AEN43" s="25"/>
      <c r="AEO43" s="25"/>
      <c r="AEP43" s="25"/>
      <c r="AEQ43" s="25"/>
      <c r="AER43" s="25"/>
      <c r="AES43" s="25"/>
      <c r="AET43" s="25"/>
      <c r="AEU43" s="25"/>
      <c r="AEV43" s="25"/>
      <c r="AEW43" s="25"/>
      <c r="AEX43" s="25"/>
      <c r="AEY43" s="25"/>
      <c r="AEZ43" s="25"/>
      <c r="AFA43" s="25"/>
      <c r="AFB43" s="25"/>
      <c r="AFC43" s="25"/>
      <c r="AFD43" s="25"/>
      <c r="AFE43" s="25"/>
      <c r="AFF43" s="25"/>
      <c r="AFG43" s="25"/>
      <c r="AFH43" s="25"/>
      <c r="AFI43" s="25"/>
      <c r="AFJ43" s="25"/>
      <c r="AFK43" s="25"/>
      <c r="AFL43" s="25"/>
      <c r="AFM43" s="25"/>
      <c r="AFN43" s="25"/>
      <c r="AFO43" s="25"/>
      <c r="AFP43" s="25"/>
      <c r="AFQ43" s="25"/>
      <c r="AFR43" s="25"/>
      <c r="AFS43" s="25"/>
      <c r="AFT43" s="25"/>
      <c r="AFU43" s="25"/>
      <c r="AFV43" s="25"/>
      <c r="AFW43" s="25"/>
      <c r="AFX43" s="25"/>
      <c r="AFY43" s="25"/>
      <c r="AFZ43" s="25"/>
      <c r="AGA43" s="25"/>
      <c r="AGB43" s="25"/>
      <c r="AGC43" s="25"/>
      <c r="AGD43" s="25"/>
      <c r="AGE43" s="25"/>
      <c r="AGF43" s="25"/>
      <c r="AGG43" s="25"/>
      <c r="AGH43" s="25"/>
      <c r="AGI43" s="25"/>
      <c r="AGJ43" s="25"/>
      <c r="AGK43" s="25"/>
      <c r="AGL43" s="25"/>
      <c r="AGM43" s="25"/>
      <c r="AGN43" s="25"/>
      <c r="AGO43" s="25"/>
      <c r="AGP43" s="25"/>
      <c r="AGQ43" s="25"/>
      <c r="AGR43" s="25"/>
      <c r="AGS43" s="25"/>
      <c r="AGT43" s="25"/>
      <c r="AGU43" s="25"/>
      <c r="AGV43" s="25"/>
      <c r="AGW43" s="25"/>
      <c r="AGX43" s="25"/>
      <c r="AGY43" s="25"/>
      <c r="AGZ43" s="25"/>
      <c r="AHA43" s="25"/>
      <c r="AHB43" s="25"/>
      <c r="AHC43" s="25"/>
      <c r="AHD43" s="25"/>
      <c r="AHE43" s="25"/>
      <c r="AHF43" s="25"/>
      <c r="AHG43" s="25"/>
      <c r="AHH43" s="25"/>
      <c r="AHI43" s="25"/>
      <c r="AHJ43" s="25"/>
      <c r="AHK43" s="25"/>
      <c r="AHL43" s="25"/>
      <c r="AHM43" s="25"/>
      <c r="AHN43" s="25"/>
      <c r="AHO43" s="25"/>
      <c r="AHP43" s="25"/>
      <c r="AHQ43" s="25"/>
      <c r="AHR43" s="25"/>
      <c r="AHS43" s="25"/>
      <c r="AHT43" s="25"/>
      <c r="AHU43" s="25"/>
      <c r="AHV43" s="25"/>
      <c r="AHW43" s="25"/>
      <c r="AHX43" s="25"/>
      <c r="AHY43" s="25"/>
      <c r="AHZ43" s="25"/>
      <c r="AIA43" s="25"/>
      <c r="AIB43" s="25"/>
      <c r="AIC43" s="25"/>
      <c r="AID43" s="25"/>
      <c r="AIE43" s="25"/>
      <c r="AIF43" s="25"/>
      <c r="AIG43" s="25"/>
      <c r="AIH43" s="25"/>
      <c r="AII43" s="25"/>
      <c r="AIJ43" s="25"/>
      <c r="AIK43" s="25"/>
      <c r="AIL43" s="25"/>
      <c r="AIM43" s="25"/>
      <c r="AIN43" s="25"/>
      <c r="AIO43" s="25"/>
      <c r="AIP43" s="25"/>
      <c r="AIQ43" s="25"/>
      <c r="AIR43" s="25"/>
      <c r="AIS43" s="25"/>
      <c r="AIT43" s="25"/>
      <c r="AIU43" s="25"/>
      <c r="AIV43" s="25"/>
      <c r="AIW43" s="25"/>
      <c r="AIX43" s="25"/>
      <c r="AIY43" s="25"/>
      <c r="AIZ43" s="25"/>
      <c r="AJA43" s="25"/>
      <c r="AJB43" s="25"/>
      <c r="AJC43" s="25"/>
      <c r="AJD43" s="25"/>
      <c r="AJE43" s="25"/>
      <c r="AJF43" s="25"/>
      <c r="AJG43" s="25"/>
      <c r="AJH43" s="25"/>
      <c r="AJI43" s="25"/>
      <c r="AJJ43" s="25"/>
      <c r="AJK43" s="25"/>
      <c r="AJL43" s="25"/>
      <c r="AJM43" s="25"/>
      <c r="AJN43" s="25"/>
      <c r="AJO43" s="25"/>
      <c r="AJP43" s="25"/>
      <c r="AJQ43" s="25"/>
      <c r="AJR43" s="25"/>
      <c r="AJS43" s="25"/>
      <c r="AJT43" s="25"/>
      <c r="AJU43" s="25"/>
      <c r="AJV43" s="25"/>
      <c r="AJW43" s="25"/>
      <c r="AJX43" s="25"/>
      <c r="AJY43" s="25"/>
      <c r="AJZ43" s="25"/>
      <c r="AKA43" s="25"/>
      <c r="AKB43" s="25"/>
      <c r="AKC43" s="25"/>
      <c r="AKD43" s="25"/>
      <c r="AKE43" s="25"/>
      <c r="AKF43" s="25"/>
      <c r="AKG43" s="25"/>
      <c r="AKH43" s="25"/>
      <c r="AKI43" s="25"/>
      <c r="AKJ43" s="25"/>
      <c r="AKK43" s="25"/>
      <c r="AKL43" s="25"/>
      <c r="AKM43" s="25"/>
      <c r="AKN43" s="25"/>
      <c r="AKO43" s="25"/>
      <c r="AKP43" s="25"/>
      <c r="AKQ43" s="25"/>
      <c r="AKR43" s="25"/>
      <c r="AKS43" s="25"/>
      <c r="AKT43" s="25"/>
      <c r="AKU43" s="25"/>
      <c r="AKV43" s="25"/>
      <c r="AKW43" s="25"/>
      <c r="AKX43" s="25"/>
      <c r="AKY43" s="25"/>
      <c r="AKZ43" s="25"/>
      <c r="ALA43" s="25"/>
      <c r="ALB43" s="25"/>
      <c r="ALC43" s="25"/>
      <c r="ALD43" s="25"/>
      <c r="ALE43" s="25"/>
      <c r="ALF43" s="25"/>
      <c r="ALG43" s="25"/>
      <c r="ALH43" s="25"/>
      <c r="ALI43" s="25"/>
      <c r="ALJ43" s="25"/>
      <c r="ALK43" s="25"/>
      <c r="ALL43" s="25"/>
      <c r="ALM43" s="25"/>
      <c r="ALN43" s="25"/>
      <c r="ALO43" s="25"/>
      <c r="ALP43" s="25"/>
      <c r="ALQ43" s="25"/>
      <c r="ALR43" s="25"/>
      <c r="ALS43" s="25"/>
      <c r="ALT43" s="25"/>
      <c r="ALU43" s="25"/>
      <c r="ALV43" s="25"/>
      <c r="ALW43" s="25"/>
      <c r="ALX43" s="25"/>
      <c r="ALY43" s="25"/>
      <c r="ALZ43" s="25"/>
      <c r="AMA43" s="25"/>
      <c r="AMB43" s="25"/>
      <c r="AMC43" s="25"/>
      <c r="AMD43" s="25"/>
      <c r="AME43" s="25"/>
      <c r="AMF43" s="25"/>
      <c r="AMG43" s="25"/>
      <c r="AMH43" s="25"/>
      <c r="AMI43" s="25"/>
      <c r="AMJ43" s="25"/>
      <c r="AMK43" s="25"/>
      <c r="AML43" s="25"/>
      <c r="AMM43" s="25"/>
      <c r="AMN43" s="25"/>
      <c r="AMO43" s="25"/>
      <c r="AMP43" s="25"/>
      <c r="AMQ43" s="25"/>
      <c r="AMR43" s="25"/>
      <c r="AMS43" s="25"/>
      <c r="AMT43" s="25"/>
      <c r="AMU43" s="25"/>
      <c r="AMV43" s="25"/>
      <c r="AMW43" s="25"/>
      <c r="AMX43" s="25"/>
      <c r="AMY43" s="25"/>
      <c r="AMZ43" s="25"/>
      <c r="ANA43" s="25"/>
      <c r="ANB43" s="25"/>
      <c r="ANC43" s="25"/>
      <c r="AND43" s="25"/>
      <c r="ANE43" s="25"/>
      <c r="ANF43" s="25"/>
      <c r="ANG43" s="25"/>
      <c r="ANH43" s="25"/>
      <c r="ANI43" s="25"/>
      <c r="ANJ43" s="25"/>
      <c r="ANK43" s="25"/>
      <c r="ANL43" s="25"/>
      <c r="ANM43" s="25"/>
      <c r="ANN43" s="25"/>
      <c r="ANO43" s="25"/>
      <c r="ANP43" s="25"/>
      <c r="ANQ43" s="25"/>
      <c r="ANR43" s="25"/>
      <c r="ANS43" s="25"/>
      <c r="ANT43" s="25"/>
      <c r="ANU43" s="25"/>
      <c r="ANV43" s="25"/>
      <c r="ANW43" s="25"/>
      <c r="ANX43" s="25"/>
      <c r="ANY43" s="25"/>
      <c r="ANZ43" s="25"/>
      <c r="AOA43" s="25"/>
      <c r="AOB43" s="25"/>
      <c r="AOC43" s="25"/>
      <c r="AOD43" s="25"/>
      <c r="AOE43" s="25"/>
      <c r="AOF43" s="25"/>
      <c r="AOG43" s="25"/>
      <c r="AOH43" s="25"/>
      <c r="AOI43" s="25"/>
      <c r="AOJ43" s="25"/>
      <c r="AOK43" s="25"/>
      <c r="AOL43" s="25"/>
      <c r="AOM43" s="25"/>
      <c r="AON43" s="25"/>
      <c r="AOO43" s="25"/>
      <c r="AOP43" s="25"/>
      <c r="AOQ43" s="25"/>
      <c r="AOR43" s="25"/>
      <c r="AOS43" s="25"/>
      <c r="AOT43" s="25"/>
      <c r="AOU43" s="25"/>
      <c r="AOV43" s="25"/>
      <c r="AOW43" s="25"/>
      <c r="AOX43" s="25"/>
      <c r="AOY43" s="25"/>
      <c r="AOZ43" s="25"/>
      <c r="APA43" s="25"/>
      <c r="APB43" s="25"/>
      <c r="APC43" s="25"/>
      <c r="APD43" s="25"/>
      <c r="APE43" s="25"/>
      <c r="APF43" s="25"/>
      <c r="APG43" s="25"/>
      <c r="APH43" s="25"/>
      <c r="API43" s="25"/>
      <c r="APJ43" s="25"/>
      <c r="APK43" s="25"/>
      <c r="APL43" s="25"/>
      <c r="APM43" s="25"/>
      <c r="APN43" s="25"/>
      <c r="APO43" s="25"/>
      <c r="APP43" s="25"/>
      <c r="APQ43" s="25"/>
      <c r="APR43" s="25"/>
      <c r="APS43" s="25"/>
      <c r="APT43" s="25"/>
      <c r="APU43" s="25"/>
      <c r="APV43" s="25"/>
      <c r="APW43" s="25"/>
      <c r="APX43" s="25"/>
      <c r="APY43" s="25"/>
      <c r="APZ43" s="25"/>
      <c r="AQA43" s="25"/>
      <c r="AQB43" s="25"/>
      <c r="AQC43" s="25"/>
      <c r="AQD43" s="25"/>
      <c r="AQE43" s="25"/>
      <c r="AQF43" s="25"/>
      <c r="AQG43" s="25"/>
      <c r="AQH43" s="25"/>
      <c r="AQI43" s="25"/>
      <c r="AQJ43" s="25"/>
      <c r="AQK43" s="25"/>
      <c r="AQL43" s="25"/>
      <c r="AQM43" s="25"/>
      <c r="AQN43" s="25"/>
      <c r="AQO43" s="25"/>
      <c r="AQP43" s="25"/>
      <c r="AQQ43" s="25"/>
      <c r="AQR43" s="25"/>
      <c r="AQS43" s="25"/>
      <c r="AQT43" s="25"/>
      <c r="AQU43" s="25"/>
      <c r="AQV43" s="25"/>
      <c r="AQW43" s="25"/>
      <c r="AQX43" s="25"/>
      <c r="AQY43" s="25"/>
      <c r="AQZ43" s="25"/>
      <c r="ARA43" s="25"/>
      <c r="ARB43" s="25"/>
      <c r="ARC43" s="25"/>
      <c r="ARD43" s="25"/>
      <c r="ARE43" s="25"/>
      <c r="ARF43" s="25"/>
      <c r="ARG43" s="25"/>
      <c r="ARH43" s="25"/>
      <c r="ARI43" s="25"/>
      <c r="ARJ43" s="25"/>
      <c r="ARK43" s="25"/>
      <c r="ARL43" s="25"/>
      <c r="ARM43" s="25"/>
      <c r="ARN43" s="25"/>
      <c r="ARO43" s="25"/>
      <c r="ARP43" s="25"/>
      <c r="ARQ43" s="25"/>
      <c r="ARR43" s="25"/>
      <c r="ARS43" s="25"/>
      <c r="ART43" s="25"/>
      <c r="ARU43" s="25"/>
      <c r="ARV43" s="25"/>
      <c r="ARW43" s="25"/>
      <c r="ARX43" s="25"/>
      <c r="ARY43" s="25"/>
      <c r="ARZ43" s="25"/>
      <c r="ASA43" s="25"/>
      <c r="ASB43" s="25"/>
      <c r="ASC43" s="25"/>
      <c r="ASD43" s="25"/>
      <c r="ASE43" s="25"/>
      <c r="ASF43" s="25"/>
      <c r="ASG43" s="25"/>
      <c r="ASH43" s="25"/>
      <c r="ASI43" s="25"/>
      <c r="ASJ43" s="25"/>
      <c r="ASK43" s="25"/>
      <c r="ASL43" s="25"/>
      <c r="ASM43" s="25"/>
      <c r="ASN43" s="25"/>
      <c r="ASO43" s="25"/>
      <c r="ASP43" s="25"/>
      <c r="ASQ43" s="25"/>
      <c r="ASR43" s="25"/>
      <c r="ASS43" s="25"/>
      <c r="AST43" s="25"/>
      <c r="ASU43" s="25"/>
      <c r="ASV43" s="25"/>
      <c r="ASW43" s="25"/>
      <c r="ASX43" s="25"/>
      <c r="ASY43" s="25"/>
      <c r="ASZ43" s="25"/>
      <c r="ATA43" s="25"/>
      <c r="ATB43" s="25"/>
      <c r="ATC43" s="25"/>
      <c r="ATD43" s="25"/>
      <c r="ATE43" s="25"/>
      <c r="ATF43" s="25"/>
      <c r="ATG43" s="25"/>
      <c r="ATH43" s="25"/>
      <c r="ATI43" s="25"/>
      <c r="ATJ43" s="25"/>
      <c r="ATK43" s="25"/>
      <c r="ATL43" s="25"/>
      <c r="ATM43" s="25"/>
      <c r="ATN43" s="25"/>
      <c r="ATO43" s="25"/>
      <c r="ATP43" s="25"/>
      <c r="ATQ43" s="25"/>
      <c r="ATR43" s="25"/>
      <c r="ATS43" s="25"/>
      <c r="ATT43" s="25"/>
      <c r="ATU43" s="25"/>
      <c r="ATV43" s="25"/>
      <c r="ATW43" s="25"/>
      <c r="ATX43" s="25"/>
      <c r="ATY43" s="25"/>
      <c r="ATZ43" s="25"/>
      <c r="AUA43" s="25"/>
      <c r="AUB43" s="25"/>
      <c r="AUC43" s="25"/>
      <c r="AUD43" s="25"/>
      <c r="AUE43" s="25"/>
      <c r="AUF43" s="25"/>
      <c r="AUG43" s="25"/>
      <c r="AUH43" s="25"/>
      <c r="AUI43" s="25"/>
      <c r="AUJ43" s="25"/>
      <c r="AUK43" s="25"/>
      <c r="AUL43" s="25"/>
      <c r="AUM43" s="25"/>
      <c r="AUN43" s="25"/>
      <c r="AUO43" s="25"/>
      <c r="AUP43" s="25"/>
      <c r="AUQ43" s="25"/>
      <c r="AUR43" s="25"/>
      <c r="AUS43" s="25"/>
      <c r="AUT43" s="25"/>
      <c r="AUU43" s="25"/>
      <c r="AUV43" s="25"/>
      <c r="AUW43" s="25"/>
      <c r="AUX43" s="25"/>
      <c r="AUY43" s="25"/>
      <c r="AUZ43" s="25"/>
      <c r="AVA43" s="25"/>
      <c r="AVB43" s="25"/>
      <c r="AVC43" s="25"/>
      <c r="AVD43" s="25"/>
      <c r="AVE43" s="25"/>
      <c r="AVF43" s="25"/>
      <c r="AVG43" s="25"/>
      <c r="AVH43" s="25"/>
      <c r="AVI43" s="25"/>
      <c r="AVJ43" s="25"/>
      <c r="AVK43" s="25"/>
      <c r="AVL43" s="25"/>
      <c r="AVM43" s="25"/>
      <c r="AVN43" s="25"/>
      <c r="AVO43" s="25"/>
      <c r="AVP43" s="25"/>
      <c r="AVQ43" s="25"/>
      <c r="AVR43" s="25"/>
      <c r="AVS43" s="25"/>
      <c r="AVT43" s="25"/>
      <c r="AVU43" s="25"/>
      <c r="AVV43" s="25"/>
      <c r="AVW43" s="25"/>
      <c r="AVX43" s="25"/>
      <c r="AVY43" s="25"/>
      <c r="AVZ43" s="25"/>
      <c r="AWA43" s="25"/>
      <c r="AWB43" s="25"/>
      <c r="AWC43" s="25"/>
      <c r="AWD43" s="25"/>
      <c r="AWE43" s="25"/>
      <c r="AWF43" s="25"/>
      <c r="AWG43" s="25"/>
      <c r="AWH43" s="25"/>
      <c r="AWI43" s="25"/>
      <c r="AWJ43" s="25"/>
      <c r="AWK43" s="25"/>
      <c r="AWL43" s="25"/>
      <c r="AWM43" s="25"/>
      <c r="AWN43" s="25"/>
      <c r="AWO43" s="25"/>
      <c r="AWP43" s="25"/>
      <c r="AWQ43" s="25"/>
      <c r="AWR43" s="25"/>
      <c r="AWS43" s="25"/>
      <c r="AWT43" s="25"/>
      <c r="AWU43" s="25"/>
      <c r="AWV43" s="25"/>
      <c r="AWW43" s="25"/>
      <c r="AWX43" s="25"/>
      <c r="AWY43" s="25"/>
      <c r="AWZ43" s="25"/>
      <c r="AXA43" s="25"/>
      <c r="AXB43" s="25"/>
      <c r="AXC43" s="25"/>
      <c r="AXD43" s="25"/>
      <c r="AXE43" s="25"/>
      <c r="AXF43" s="25"/>
      <c r="AXG43" s="25"/>
      <c r="AXH43" s="25"/>
      <c r="AXI43" s="25"/>
      <c r="AXJ43" s="25"/>
      <c r="AXK43" s="25"/>
      <c r="AXL43" s="25"/>
      <c r="AXM43" s="25"/>
      <c r="AXN43" s="25"/>
      <c r="AXO43" s="25"/>
      <c r="AXP43" s="25"/>
      <c r="AXQ43" s="25"/>
      <c r="AXR43" s="25"/>
      <c r="AXS43" s="25"/>
      <c r="AXT43" s="25"/>
      <c r="AXU43" s="25"/>
      <c r="AXV43" s="25"/>
      <c r="AXW43" s="25"/>
      <c r="AXX43" s="25"/>
      <c r="AXY43" s="25"/>
      <c r="AXZ43" s="25"/>
      <c r="AYA43" s="25"/>
      <c r="AYB43" s="25"/>
      <c r="AYC43" s="25"/>
      <c r="AYD43" s="25"/>
      <c r="AYE43" s="25"/>
      <c r="AYF43" s="25"/>
      <c r="AYG43" s="25"/>
      <c r="AYH43" s="25"/>
      <c r="AYI43" s="25"/>
      <c r="AYJ43" s="25"/>
      <c r="AYK43" s="25"/>
      <c r="AYL43" s="25"/>
      <c r="AYM43" s="25"/>
      <c r="AYN43" s="25"/>
      <c r="AYO43" s="25"/>
      <c r="AYP43" s="25"/>
      <c r="AYQ43" s="25"/>
      <c r="AYR43" s="25"/>
      <c r="AYS43" s="25"/>
      <c r="AYT43" s="25"/>
      <c r="AYU43" s="25"/>
      <c r="AYV43" s="25"/>
      <c r="AYW43" s="25"/>
      <c r="AYX43" s="25"/>
      <c r="AYY43" s="25"/>
      <c r="AYZ43" s="25"/>
      <c r="AZA43" s="25"/>
      <c r="AZB43" s="25"/>
      <c r="AZC43" s="25"/>
      <c r="AZD43" s="25"/>
      <c r="AZE43" s="25"/>
      <c r="AZF43" s="25"/>
      <c r="AZG43" s="25"/>
      <c r="AZH43" s="25"/>
      <c r="AZI43" s="25"/>
      <c r="AZJ43" s="25"/>
      <c r="AZK43" s="25"/>
      <c r="AZL43" s="25"/>
      <c r="AZM43" s="25"/>
      <c r="AZN43" s="25"/>
      <c r="AZO43" s="25"/>
      <c r="AZP43" s="25"/>
      <c r="AZQ43" s="25"/>
      <c r="AZR43" s="25"/>
      <c r="AZS43" s="25"/>
      <c r="AZT43" s="25"/>
      <c r="AZU43" s="25"/>
      <c r="AZV43" s="25"/>
      <c r="AZW43" s="25"/>
      <c r="AZX43" s="25"/>
      <c r="AZY43" s="25"/>
      <c r="AZZ43" s="25"/>
      <c r="BAA43" s="25"/>
      <c r="BAB43" s="25"/>
      <c r="BAC43" s="25"/>
      <c r="BAD43" s="25"/>
      <c r="BAE43" s="25"/>
      <c r="BAF43" s="25"/>
      <c r="BAG43" s="25"/>
      <c r="BAH43" s="25"/>
      <c r="BAI43" s="25"/>
      <c r="BAJ43" s="25"/>
      <c r="BAK43" s="25"/>
      <c r="BAL43" s="25"/>
      <c r="BAM43" s="25"/>
      <c r="BAN43" s="25"/>
      <c r="BAO43" s="25"/>
      <c r="BAP43" s="25"/>
      <c r="BAQ43" s="25"/>
      <c r="BAR43" s="25"/>
      <c r="BAS43" s="25"/>
      <c r="BAT43" s="25"/>
      <c r="BAU43" s="25"/>
      <c r="BAV43" s="25"/>
      <c r="BAW43" s="25"/>
      <c r="BAX43" s="25"/>
      <c r="BAY43" s="25"/>
      <c r="BAZ43" s="25"/>
      <c r="BBA43" s="25"/>
      <c r="BBB43" s="25"/>
      <c r="BBC43" s="25"/>
      <c r="BBD43" s="25"/>
      <c r="BBE43" s="25"/>
      <c r="BBF43" s="25"/>
      <c r="BBG43" s="25"/>
      <c r="BBH43" s="25"/>
      <c r="BBI43" s="25"/>
      <c r="BBJ43" s="25"/>
      <c r="BBK43" s="25"/>
      <c r="BBL43" s="25"/>
      <c r="BBM43" s="25"/>
      <c r="BBN43" s="25"/>
      <c r="BBO43" s="25"/>
      <c r="BBP43" s="25"/>
      <c r="BBQ43" s="25"/>
      <c r="BBR43" s="25"/>
      <c r="BBS43" s="25"/>
      <c r="BBT43" s="25"/>
      <c r="BBU43" s="25"/>
      <c r="BBV43" s="25"/>
      <c r="BBW43" s="25"/>
      <c r="BBX43" s="25"/>
      <c r="BBY43" s="25"/>
      <c r="BBZ43" s="25"/>
      <c r="BCA43" s="25"/>
      <c r="BCB43" s="25"/>
      <c r="BCC43" s="25"/>
      <c r="BCD43" s="25"/>
      <c r="BCE43" s="25"/>
      <c r="BCF43" s="25"/>
      <c r="BCG43" s="25"/>
      <c r="BCH43" s="25"/>
      <c r="BCI43" s="25"/>
      <c r="BCJ43" s="25"/>
      <c r="BCK43" s="25"/>
      <c r="BCL43" s="25"/>
      <c r="BCM43" s="25"/>
      <c r="BCN43" s="25"/>
      <c r="BCO43" s="25"/>
      <c r="BCP43" s="25"/>
      <c r="BCQ43" s="25"/>
      <c r="BCR43" s="25"/>
      <c r="BCS43" s="25"/>
      <c r="BCT43" s="25"/>
      <c r="BCU43" s="25"/>
      <c r="BCV43" s="25"/>
      <c r="BCW43" s="25"/>
      <c r="BCX43" s="25"/>
      <c r="BCY43" s="25"/>
      <c r="BCZ43" s="25"/>
      <c r="BDA43" s="25"/>
      <c r="BDB43" s="25"/>
      <c r="BDC43" s="25"/>
      <c r="BDD43" s="25"/>
      <c r="BDE43" s="25"/>
      <c r="BDF43" s="25"/>
      <c r="BDG43" s="25"/>
      <c r="BDH43" s="25"/>
      <c r="BDI43" s="25"/>
      <c r="BDJ43" s="25"/>
      <c r="BDK43" s="25"/>
      <c r="BDL43" s="25"/>
      <c r="BDM43" s="25"/>
      <c r="BDN43" s="25"/>
      <c r="BDO43" s="25"/>
      <c r="BDP43" s="25"/>
      <c r="BDQ43" s="25"/>
      <c r="BDR43" s="25"/>
      <c r="BDS43" s="25"/>
      <c r="BDT43" s="25"/>
      <c r="BDU43" s="25"/>
      <c r="BDV43" s="25"/>
      <c r="BDW43" s="25"/>
      <c r="BDX43" s="25"/>
      <c r="BDY43" s="25"/>
      <c r="BDZ43" s="25"/>
      <c r="BEA43" s="25"/>
      <c r="BEB43" s="25"/>
      <c r="BEC43" s="25"/>
      <c r="BED43" s="25"/>
      <c r="BEE43" s="25"/>
      <c r="BEF43" s="25"/>
      <c r="BEG43" s="25"/>
      <c r="BEH43" s="25"/>
      <c r="BEI43" s="25"/>
      <c r="BEJ43" s="25"/>
      <c r="BEK43" s="25"/>
      <c r="BEL43" s="25"/>
      <c r="BEM43" s="25"/>
      <c r="BEN43" s="25"/>
      <c r="BEO43" s="25"/>
      <c r="BEP43" s="25"/>
      <c r="BEQ43" s="25"/>
      <c r="BER43" s="25"/>
      <c r="BES43" s="25"/>
      <c r="BET43" s="25"/>
      <c r="BEU43" s="25"/>
      <c r="BEV43" s="25"/>
      <c r="BEW43" s="25"/>
      <c r="BEX43" s="25"/>
      <c r="BEY43" s="25"/>
      <c r="BEZ43" s="25"/>
      <c r="BFA43" s="25"/>
      <c r="BFB43" s="25"/>
      <c r="BFC43" s="25"/>
      <c r="BFD43" s="25"/>
      <c r="BFE43" s="25"/>
      <c r="BFF43" s="25"/>
      <c r="BFG43" s="25"/>
      <c r="BFH43" s="25"/>
      <c r="BFI43" s="25"/>
      <c r="BFJ43" s="25"/>
      <c r="BFK43" s="25"/>
      <c r="BFL43" s="25"/>
      <c r="BFM43" s="25"/>
      <c r="BFN43" s="25"/>
      <c r="BFO43" s="25"/>
      <c r="BFP43" s="25"/>
      <c r="BFQ43" s="25"/>
      <c r="BFR43" s="25"/>
      <c r="BFS43" s="25"/>
      <c r="BFT43" s="25"/>
      <c r="BFU43" s="25"/>
      <c r="BFV43" s="25"/>
      <c r="BFW43" s="25"/>
      <c r="BFX43" s="25"/>
      <c r="BFY43" s="25"/>
      <c r="BFZ43" s="25"/>
      <c r="BGA43" s="25"/>
      <c r="BGB43" s="25"/>
      <c r="BGC43" s="25"/>
      <c r="BGD43" s="25"/>
      <c r="BGE43" s="25"/>
      <c r="BGF43" s="25"/>
      <c r="BGG43" s="25"/>
      <c r="BGH43" s="25"/>
      <c r="BGI43" s="25"/>
      <c r="BGJ43" s="25"/>
      <c r="BGK43" s="25"/>
      <c r="BGL43" s="25"/>
      <c r="BGM43" s="25"/>
      <c r="BGN43" s="25"/>
      <c r="BGO43" s="25"/>
      <c r="BGP43" s="25"/>
      <c r="BGQ43" s="25"/>
      <c r="BGR43" s="25"/>
      <c r="BGS43" s="25"/>
      <c r="BGT43" s="25"/>
      <c r="BGU43" s="25"/>
      <c r="BGV43" s="25"/>
      <c r="BGW43" s="25"/>
      <c r="BGX43" s="25"/>
      <c r="BGY43" s="25"/>
      <c r="BGZ43" s="25"/>
      <c r="BHA43" s="25"/>
      <c r="BHB43" s="25"/>
      <c r="BHC43" s="25"/>
      <c r="BHD43" s="25"/>
      <c r="BHE43" s="25"/>
      <c r="BHF43" s="25"/>
      <c r="BHG43" s="25"/>
      <c r="BHH43" s="25"/>
      <c r="BHI43" s="25"/>
      <c r="BHJ43" s="25"/>
      <c r="BHK43" s="25"/>
      <c r="BHL43" s="25"/>
      <c r="BHM43" s="25"/>
      <c r="BHN43" s="25"/>
      <c r="BHO43" s="25"/>
      <c r="BHP43" s="25"/>
      <c r="BHQ43" s="25"/>
      <c r="BHR43" s="25"/>
      <c r="BHS43" s="25"/>
      <c r="BHT43" s="25"/>
      <c r="BHU43" s="25"/>
      <c r="BHV43" s="25"/>
      <c r="BHW43" s="25"/>
      <c r="BHX43" s="25"/>
      <c r="BHY43" s="25"/>
      <c r="BHZ43" s="25"/>
      <c r="BIA43" s="25"/>
      <c r="BIB43" s="25"/>
      <c r="BIC43" s="25"/>
      <c r="BID43" s="25"/>
      <c r="BIE43" s="25"/>
      <c r="BIF43" s="25"/>
      <c r="BIG43" s="25"/>
      <c r="BIH43" s="25"/>
      <c r="BII43" s="25"/>
      <c r="BIJ43" s="25"/>
      <c r="BIK43" s="25"/>
      <c r="BIL43" s="25"/>
      <c r="BIM43" s="25"/>
      <c r="BIN43" s="25"/>
      <c r="BIO43" s="25"/>
      <c r="BIP43" s="25"/>
      <c r="BIQ43" s="25"/>
      <c r="BIR43" s="25"/>
      <c r="BIS43" s="25"/>
      <c r="BIT43" s="25"/>
      <c r="BIU43" s="25"/>
      <c r="BIV43" s="25"/>
      <c r="BIW43" s="25"/>
      <c r="BIX43" s="25"/>
      <c r="BIY43" s="25"/>
      <c r="BIZ43" s="25"/>
      <c r="BJA43" s="25"/>
      <c r="BJB43" s="25"/>
      <c r="BJC43" s="25"/>
      <c r="BJD43" s="25"/>
      <c r="BJE43" s="25"/>
      <c r="BJF43" s="25"/>
      <c r="BJG43" s="25"/>
      <c r="BJH43" s="25"/>
      <c r="BJI43" s="25"/>
      <c r="BJJ43" s="25"/>
      <c r="BJK43" s="25"/>
      <c r="BJL43" s="25"/>
      <c r="BJM43" s="25"/>
      <c r="BJN43" s="25"/>
      <c r="BJO43" s="25"/>
      <c r="BJP43" s="25"/>
      <c r="BJQ43" s="25"/>
      <c r="BJR43" s="25"/>
      <c r="BJS43" s="25"/>
      <c r="BJT43" s="25"/>
      <c r="BJU43" s="25"/>
      <c r="BJV43" s="25"/>
      <c r="BJW43" s="25"/>
      <c r="BJX43" s="25"/>
      <c r="BJY43" s="25"/>
      <c r="BJZ43" s="25"/>
      <c r="BKA43" s="25"/>
      <c r="BKB43" s="25"/>
      <c r="BKC43" s="25"/>
      <c r="BKD43" s="25"/>
      <c r="BKE43" s="25"/>
      <c r="BKF43" s="25"/>
      <c r="BKG43" s="25"/>
      <c r="BKH43" s="25"/>
      <c r="BKI43" s="25"/>
      <c r="BKJ43" s="25"/>
      <c r="BKK43" s="25"/>
      <c r="BKL43" s="25"/>
      <c r="BKM43" s="25"/>
      <c r="BKN43" s="25"/>
      <c r="BKO43" s="25"/>
      <c r="BKP43" s="25"/>
      <c r="BKQ43" s="25"/>
      <c r="BKR43" s="25"/>
      <c r="BKS43" s="25"/>
      <c r="BKT43" s="25"/>
      <c r="BKU43" s="25"/>
      <c r="BKV43" s="25"/>
      <c r="BKW43" s="25"/>
      <c r="BKX43" s="25"/>
      <c r="BKY43" s="25"/>
      <c r="BKZ43" s="25"/>
      <c r="BLA43" s="25"/>
      <c r="BLB43" s="25"/>
      <c r="BLC43" s="25"/>
      <c r="BLD43" s="25"/>
      <c r="BLE43" s="25"/>
      <c r="BLF43" s="25"/>
      <c r="BLG43" s="25"/>
      <c r="BLH43" s="25"/>
      <c r="BLI43" s="25"/>
      <c r="BLJ43" s="25"/>
      <c r="BLK43" s="25"/>
      <c r="BLL43" s="25"/>
      <c r="BLM43" s="25"/>
      <c r="BLN43" s="25"/>
      <c r="BLO43" s="25"/>
      <c r="BLP43" s="25"/>
      <c r="BLQ43" s="25"/>
      <c r="BLR43" s="25"/>
      <c r="BLS43" s="25"/>
      <c r="BLT43" s="25"/>
      <c r="BLU43" s="25"/>
      <c r="BLV43" s="25"/>
      <c r="BLW43" s="25"/>
      <c r="BLX43" s="25"/>
      <c r="BLY43" s="25"/>
      <c r="BLZ43" s="25"/>
      <c r="BMA43" s="25"/>
      <c r="BMB43" s="25"/>
      <c r="BMC43" s="25"/>
      <c r="BMD43" s="25"/>
      <c r="BME43" s="25"/>
      <c r="BMF43" s="25"/>
      <c r="BMG43" s="25"/>
      <c r="BMH43" s="25"/>
      <c r="BMI43" s="25"/>
      <c r="BMJ43" s="25"/>
      <c r="BMK43" s="25"/>
      <c r="BML43" s="25"/>
      <c r="BMM43" s="25"/>
      <c r="BMN43" s="25"/>
      <c r="BMO43" s="25"/>
      <c r="BMP43" s="25"/>
      <c r="BMQ43" s="25"/>
      <c r="BMR43" s="25"/>
      <c r="BMS43" s="25"/>
      <c r="BMT43" s="25"/>
      <c r="BMU43" s="25"/>
      <c r="BMV43" s="25"/>
      <c r="BMW43" s="25"/>
      <c r="BMX43" s="25"/>
      <c r="BMY43" s="25"/>
      <c r="BMZ43" s="25"/>
      <c r="BNA43" s="25"/>
      <c r="BNB43" s="25"/>
      <c r="BNC43" s="25"/>
      <c r="BND43" s="25"/>
      <c r="BNE43" s="25"/>
      <c r="BNF43" s="25"/>
      <c r="BNG43" s="25"/>
      <c r="BNH43" s="25"/>
      <c r="BNI43" s="25"/>
      <c r="BNJ43" s="25"/>
      <c r="BNK43" s="25"/>
      <c r="BNL43" s="25"/>
      <c r="BNM43" s="25"/>
      <c r="BNN43" s="25"/>
      <c r="BNO43" s="25"/>
      <c r="BNP43" s="25"/>
      <c r="BNQ43" s="25"/>
      <c r="BNR43" s="25"/>
      <c r="BNS43" s="25"/>
      <c r="BNT43" s="25"/>
      <c r="BNU43" s="25"/>
      <c r="BNV43" s="25"/>
      <c r="BNW43" s="25"/>
      <c r="BNX43" s="25"/>
      <c r="BNY43" s="25"/>
      <c r="BNZ43" s="25"/>
      <c r="BOA43" s="25"/>
      <c r="BOB43" s="25"/>
      <c r="BOC43" s="25"/>
      <c r="BOD43" s="25"/>
      <c r="BOE43" s="25"/>
      <c r="BOF43" s="25"/>
      <c r="BOG43" s="25"/>
      <c r="BOH43" s="25"/>
      <c r="BOI43" s="25"/>
      <c r="BOJ43" s="25"/>
      <c r="BOK43" s="25"/>
      <c r="BOL43" s="25"/>
      <c r="BOM43" s="25"/>
      <c r="BON43" s="25"/>
      <c r="BOO43" s="25"/>
      <c r="BOP43" s="25"/>
      <c r="BOQ43" s="25"/>
      <c r="BOR43" s="25"/>
      <c r="BOS43" s="25"/>
      <c r="BOT43" s="25"/>
      <c r="BOU43" s="25"/>
      <c r="BOV43" s="25"/>
      <c r="BOW43" s="25"/>
      <c r="BOX43" s="25"/>
      <c r="BOY43" s="25"/>
      <c r="BOZ43" s="25"/>
      <c r="BPA43" s="25"/>
      <c r="BPB43" s="25"/>
      <c r="BPC43" s="25"/>
      <c r="BPD43" s="25"/>
      <c r="BPE43" s="25"/>
      <c r="BPF43" s="25"/>
      <c r="BPG43" s="25"/>
      <c r="BPH43" s="25"/>
      <c r="BPI43" s="25"/>
      <c r="BPJ43" s="25"/>
      <c r="BPK43" s="25"/>
      <c r="BPL43" s="25"/>
      <c r="BPM43" s="25"/>
      <c r="BPN43" s="25"/>
      <c r="BPO43" s="25"/>
      <c r="BPP43" s="25"/>
      <c r="BPQ43" s="25"/>
      <c r="BPR43" s="25"/>
      <c r="BPS43" s="25"/>
      <c r="BPT43" s="25"/>
      <c r="BPU43" s="25"/>
      <c r="BPV43" s="25"/>
      <c r="BPW43" s="25"/>
      <c r="BPX43" s="25"/>
      <c r="BPY43" s="25"/>
      <c r="BPZ43" s="25"/>
      <c r="BQA43" s="25"/>
      <c r="BQB43" s="25"/>
      <c r="BQC43" s="25"/>
      <c r="BQD43" s="25"/>
      <c r="BQE43" s="25"/>
      <c r="BQF43" s="25"/>
      <c r="BQG43" s="25"/>
      <c r="BQH43" s="25"/>
      <c r="BQI43" s="25"/>
      <c r="BQJ43" s="25"/>
      <c r="BQK43" s="25"/>
      <c r="BQL43" s="25"/>
      <c r="BQM43" s="25"/>
      <c r="BQN43" s="25"/>
      <c r="BQO43" s="25"/>
      <c r="BQP43" s="25"/>
      <c r="BQQ43" s="25"/>
      <c r="BQR43" s="25"/>
      <c r="BQS43" s="25"/>
      <c r="BQT43" s="25"/>
      <c r="BQU43" s="25"/>
      <c r="BQV43" s="25"/>
      <c r="BQW43" s="25"/>
      <c r="BQX43" s="25"/>
      <c r="BQY43" s="25"/>
      <c r="BQZ43" s="25"/>
      <c r="BRA43" s="25"/>
      <c r="BRB43" s="25"/>
      <c r="BRC43" s="25"/>
      <c r="BRD43" s="25"/>
      <c r="BRE43" s="25"/>
      <c r="BRF43" s="25"/>
      <c r="BRG43" s="25"/>
      <c r="BRH43" s="25"/>
      <c r="BRI43" s="25"/>
      <c r="BRJ43" s="25"/>
      <c r="BRK43" s="25"/>
      <c r="BRL43" s="25"/>
      <c r="BRM43" s="25"/>
      <c r="BRN43" s="25"/>
      <c r="BRO43" s="25"/>
      <c r="BRP43" s="25"/>
      <c r="BRQ43" s="25"/>
      <c r="BRR43" s="25"/>
      <c r="BRS43" s="25"/>
      <c r="BRT43" s="25"/>
      <c r="BRU43" s="25"/>
      <c r="BRV43" s="25"/>
      <c r="BRW43" s="25"/>
      <c r="BRX43" s="25"/>
      <c r="BRY43" s="25"/>
      <c r="BRZ43" s="25"/>
      <c r="BSA43" s="25"/>
      <c r="BSB43" s="25"/>
      <c r="BSC43" s="25"/>
      <c r="BSD43" s="25"/>
      <c r="BSE43" s="25"/>
      <c r="BSF43" s="25"/>
      <c r="BSG43" s="25"/>
      <c r="BSH43" s="25"/>
      <c r="BSI43" s="25"/>
      <c r="BSJ43" s="25"/>
      <c r="BSK43" s="25"/>
      <c r="BSL43" s="25"/>
      <c r="BSM43" s="25"/>
      <c r="BSN43" s="25"/>
      <c r="BSO43" s="25"/>
      <c r="BSP43" s="25"/>
      <c r="BSQ43" s="25"/>
      <c r="BSR43" s="25"/>
      <c r="BSS43" s="25"/>
      <c r="BST43" s="25"/>
      <c r="BSU43" s="25"/>
      <c r="BSV43" s="25"/>
      <c r="BSW43" s="25"/>
      <c r="BSX43" s="25"/>
      <c r="BSY43" s="25"/>
      <c r="BSZ43" s="25"/>
      <c r="BTA43" s="25"/>
      <c r="BTB43" s="25"/>
      <c r="BTC43" s="25"/>
      <c r="BTD43" s="25"/>
      <c r="BTE43" s="25"/>
      <c r="BTF43" s="25"/>
      <c r="BTG43" s="25"/>
      <c r="BTH43" s="25"/>
      <c r="BTI43" s="25"/>
      <c r="BTJ43" s="25"/>
      <c r="BTK43" s="25"/>
      <c r="BTL43" s="25"/>
      <c r="BTM43" s="25"/>
      <c r="BTN43" s="25"/>
      <c r="BTO43" s="25"/>
      <c r="BTP43" s="25"/>
      <c r="BTQ43" s="25"/>
      <c r="BTR43" s="25"/>
      <c r="BTS43" s="25"/>
      <c r="BTT43" s="25"/>
      <c r="BTU43" s="25"/>
      <c r="BTV43" s="25"/>
      <c r="BTW43" s="25"/>
      <c r="BTX43" s="25"/>
      <c r="BTY43" s="25"/>
      <c r="BTZ43" s="25"/>
      <c r="BUA43" s="25"/>
      <c r="BUB43" s="25"/>
      <c r="BUC43" s="25"/>
      <c r="BUD43" s="25"/>
      <c r="BUE43" s="25"/>
      <c r="BUF43" s="25"/>
      <c r="BUG43" s="25"/>
      <c r="BUH43" s="25"/>
      <c r="BUI43" s="25"/>
      <c r="BUJ43" s="25"/>
      <c r="BUK43" s="25"/>
      <c r="BUL43" s="25"/>
      <c r="BUM43" s="25"/>
      <c r="BUN43" s="25"/>
      <c r="BUO43" s="25"/>
      <c r="BUP43" s="25"/>
      <c r="BUQ43" s="25"/>
      <c r="BUR43" s="25"/>
      <c r="BUS43" s="25"/>
      <c r="BUT43" s="25"/>
      <c r="BUU43" s="25"/>
      <c r="BUV43" s="25"/>
      <c r="BUW43" s="25"/>
      <c r="BUX43" s="25"/>
      <c r="BUY43" s="25"/>
      <c r="BUZ43" s="25"/>
      <c r="BVA43" s="25"/>
      <c r="BVB43" s="25"/>
      <c r="BVC43" s="25"/>
      <c r="BVD43" s="25"/>
      <c r="BVE43" s="25"/>
      <c r="BVF43" s="25"/>
      <c r="BVG43" s="25"/>
      <c r="BVH43" s="25"/>
      <c r="BVI43" s="25"/>
      <c r="BVJ43" s="25"/>
      <c r="BVK43" s="25"/>
      <c r="BVL43" s="25"/>
      <c r="BVM43" s="25"/>
      <c r="BVN43" s="25"/>
      <c r="BVO43" s="25"/>
      <c r="BVP43" s="25"/>
      <c r="BVQ43" s="25"/>
      <c r="BVR43" s="25"/>
      <c r="BVS43" s="25"/>
      <c r="BVT43" s="25"/>
      <c r="BVU43" s="25"/>
      <c r="BVV43" s="25"/>
      <c r="BVW43" s="25"/>
      <c r="BVX43" s="25"/>
      <c r="BVY43" s="25"/>
      <c r="BVZ43" s="25"/>
      <c r="BWA43" s="25"/>
      <c r="BWB43" s="25"/>
      <c r="BWC43" s="25"/>
      <c r="BWD43" s="25"/>
      <c r="BWE43" s="25"/>
      <c r="BWF43" s="25"/>
      <c r="BWG43" s="25"/>
      <c r="BWH43" s="25"/>
      <c r="BWI43" s="25"/>
      <c r="BWJ43" s="25"/>
      <c r="BWK43" s="25"/>
      <c r="BWL43" s="25"/>
      <c r="BWM43" s="25"/>
      <c r="BWN43" s="25"/>
      <c r="BWO43" s="25"/>
      <c r="BWP43" s="25"/>
      <c r="BWQ43" s="25"/>
      <c r="BWR43" s="25"/>
      <c r="BWS43" s="25"/>
      <c r="BWT43" s="25"/>
      <c r="BWU43" s="25"/>
      <c r="BWV43" s="25"/>
      <c r="BWW43" s="25"/>
      <c r="BWX43" s="25"/>
      <c r="BWY43" s="25"/>
      <c r="BWZ43" s="25"/>
      <c r="BXA43" s="25"/>
      <c r="BXB43" s="25"/>
      <c r="BXC43" s="25"/>
      <c r="BXD43" s="25"/>
      <c r="BXE43" s="25"/>
      <c r="BXF43" s="25"/>
      <c r="BXG43" s="25"/>
      <c r="BXH43" s="25"/>
      <c r="BXI43" s="25"/>
      <c r="BXJ43" s="25"/>
      <c r="BXK43" s="25"/>
      <c r="BXL43" s="25"/>
      <c r="BXM43" s="25"/>
      <c r="BXN43" s="25"/>
      <c r="BXO43" s="25"/>
      <c r="BXP43" s="25"/>
      <c r="BXQ43" s="25"/>
      <c r="BXR43" s="25"/>
      <c r="BXS43" s="25"/>
      <c r="BXT43" s="25"/>
      <c r="BXU43" s="25"/>
      <c r="BXV43" s="25"/>
      <c r="BXW43" s="25"/>
      <c r="BXX43" s="25"/>
      <c r="BXY43" s="25"/>
      <c r="BXZ43" s="25"/>
      <c r="BYA43" s="25"/>
      <c r="BYB43" s="25"/>
      <c r="BYC43" s="25"/>
      <c r="BYD43" s="25"/>
      <c r="BYE43" s="25"/>
      <c r="BYF43" s="25"/>
      <c r="BYG43" s="25"/>
      <c r="BYH43" s="25"/>
      <c r="BYI43" s="25"/>
      <c r="BYJ43" s="25"/>
      <c r="BYK43" s="25"/>
      <c r="BYL43" s="25"/>
      <c r="BYM43" s="25"/>
      <c r="BYN43" s="25"/>
      <c r="BYO43" s="25"/>
      <c r="BYP43" s="25"/>
      <c r="BYQ43" s="25"/>
      <c r="BYR43" s="25"/>
      <c r="BYS43" s="25"/>
      <c r="BYT43" s="25"/>
      <c r="BYU43" s="25"/>
      <c r="BYV43" s="25"/>
      <c r="BYW43" s="25"/>
      <c r="BYX43" s="25"/>
      <c r="BYY43" s="25"/>
      <c r="BYZ43" s="25"/>
      <c r="BZA43" s="25"/>
      <c r="BZB43" s="25"/>
      <c r="BZC43" s="25"/>
      <c r="BZD43" s="25"/>
      <c r="BZE43" s="25"/>
      <c r="BZF43" s="25"/>
      <c r="BZG43" s="25"/>
      <c r="BZH43" s="25"/>
      <c r="BZI43" s="25"/>
      <c r="BZJ43" s="25"/>
      <c r="BZK43" s="25"/>
      <c r="BZL43" s="25"/>
      <c r="BZM43" s="25"/>
      <c r="BZN43" s="25"/>
      <c r="BZO43" s="25"/>
      <c r="BZP43" s="25"/>
      <c r="BZQ43" s="25"/>
      <c r="BZR43" s="25"/>
      <c r="BZS43" s="25"/>
      <c r="BZT43" s="25"/>
      <c r="BZU43" s="25"/>
      <c r="BZV43" s="25"/>
      <c r="BZW43" s="25"/>
      <c r="BZX43" s="25"/>
      <c r="BZY43" s="25"/>
      <c r="BZZ43" s="25"/>
      <c r="CAA43" s="25"/>
      <c r="CAB43" s="25"/>
      <c r="CAC43" s="25"/>
      <c r="CAD43" s="25"/>
      <c r="CAE43" s="25"/>
      <c r="CAF43" s="25"/>
      <c r="CAG43" s="25"/>
      <c r="CAH43" s="25"/>
      <c r="CAI43" s="25"/>
      <c r="CAJ43" s="25"/>
      <c r="CAK43" s="25"/>
      <c r="CAL43" s="25"/>
      <c r="CAM43" s="25"/>
      <c r="CAN43" s="25"/>
      <c r="CAO43" s="25"/>
      <c r="CAP43" s="25"/>
      <c r="CAQ43" s="25"/>
      <c r="CAR43" s="25"/>
      <c r="CAS43" s="25"/>
      <c r="CAT43" s="25"/>
      <c r="CAU43" s="25"/>
      <c r="CAV43" s="25"/>
      <c r="CAW43" s="25"/>
      <c r="CAX43" s="25"/>
      <c r="CAY43" s="25"/>
      <c r="CAZ43" s="25"/>
      <c r="CBA43" s="25"/>
      <c r="CBB43" s="25"/>
      <c r="CBC43" s="25"/>
      <c r="CBD43" s="25"/>
      <c r="CBE43" s="25"/>
      <c r="CBF43" s="25"/>
      <c r="CBG43" s="25"/>
      <c r="CBH43" s="25"/>
      <c r="CBI43" s="25"/>
      <c r="CBJ43" s="25"/>
      <c r="CBK43" s="25"/>
      <c r="CBL43" s="25"/>
      <c r="CBM43" s="25"/>
      <c r="CBN43" s="25"/>
      <c r="CBO43" s="25"/>
      <c r="CBP43" s="25"/>
      <c r="CBQ43" s="25"/>
      <c r="CBR43" s="25"/>
      <c r="CBS43" s="25"/>
      <c r="CBT43" s="25"/>
      <c r="CBU43" s="25"/>
      <c r="CBV43" s="25"/>
      <c r="CBW43" s="25"/>
      <c r="CBX43" s="25"/>
      <c r="CBY43" s="25"/>
      <c r="CBZ43" s="25"/>
      <c r="CCA43" s="25"/>
      <c r="CCB43" s="25"/>
      <c r="CCC43" s="25"/>
      <c r="CCD43" s="25"/>
      <c r="CCE43" s="25"/>
      <c r="CCF43" s="25"/>
      <c r="CCG43" s="25"/>
      <c r="CCH43" s="25"/>
      <c r="CCI43" s="25"/>
      <c r="CCJ43" s="25"/>
      <c r="CCK43" s="25"/>
      <c r="CCL43" s="25"/>
      <c r="CCM43" s="25"/>
      <c r="CCN43" s="25"/>
      <c r="CCO43" s="25"/>
      <c r="CCP43" s="25"/>
      <c r="CCQ43" s="25"/>
      <c r="CCR43" s="25"/>
      <c r="CCS43" s="25"/>
      <c r="CCT43" s="25"/>
      <c r="CCU43" s="25"/>
      <c r="CCV43" s="25"/>
      <c r="CCW43" s="25"/>
      <c r="CCX43" s="25"/>
      <c r="CCY43" s="25"/>
      <c r="CCZ43" s="25"/>
      <c r="CDA43" s="25"/>
      <c r="CDB43" s="25"/>
      <c r="CDC43" s="25"/>
      <c r="CDD43" s="25"/>
      <c r="CDE43" s="25"/>
      <c r="CDF43" s="25"/>
      <c r="CDG43" s="25"/>
      <c r="CDH43" s="25"/>
      <c r="CDI43" s="25"/>
      <c r="CDJ43" s="25"/>
      <c r="CDK43" s="25"/>
      <c r="CDL43" s="25"/>
      <c r="CDM43" s="25"/>
      <c r="CDN43" s="25"/>
      <c r="CDO43" s="25"/>
      <c r="CDP43" s="25"/>
      <c r="CDQ43" s="25"/>
      <c r="CDR43" s="25"/>
      <c r="CDS43" s="25"/>
      <c r="CDT43" s="25"/>
      <c r="CDU43" s="25"/>
      <c r="CDV43" s="25"/>
      <c r="CDW43" s="25"/>
      <c r="CDX43" s="25"/>
      <c r="CDY43" s="25"/>
      <c r="CDZ43" s="25"/>
      <c r="CEA43" s="25"/>
      <c r="CEB43" s="25"/>
      <c r="CEC43" s="25"/>
      <c r="CED43" s="25"/>
      <c r="CEE43" s="25"/>
      <c r="CEF43" s="25"/>
      <c r="CEG43" s="25"/>
      <c r="CEH43" s="25"/>
      <c r="CEI43" s="25"/>
      <c r="CEJ43" s="25"/>
      <c r="CEK43" s="25"/>
      <c r="CEL43" s="25"/>
      <c r="CEM43" s="25"/>
      <c r="CEN43" s="25"/>
      <c r="CEO43" s="25"/>
      <c r="CEP43" s="25"/>
      <c r="CEQ43" s="25"/>
      <c r="CER43" s="25"/>
      <c r="CES43" s="25"/>
      <c r="CET43" s="25"/>
      <c r="CEU43" s="25"/>
      <c r="CEV43" s="25"/>
      <c r="CEW43" s="25"/>
      <c r="CEX43" s="25"/>
      <c r="CEY43" s="25"/>
      <c r="CEZ43" s="25"/>
      <c r="CFA43" s="25"/>
      <c r="CFB43" s="25"/>
      <c r="CFC43" s="25"/>
      <c r="CFD43" s="25"/>
      <c r="CFE43" s="25"/>
      <c r="CFF43" s="25"/>
      <c r="CFG43" s="25"/>
      <c r="CFH43" s="25"/>
      <c r="CFI43" s="25"/>
      <c r="CFJ43" s="25"/>
      <c r="CFK43" s="25"/>
      <c r="CFL43" s="25"/>
      <c r="CFM43" s="25"/>
      <c r="CFN43" s="25"/>
      <c r="CFO43" s="25"/>
      <c r="CFP43" s="25"/>
      <c r="CFQ43" s="25"/>
      <c r="CFR43" s="25"/>
      <c r="CFS43" s="25"/>
      <c r="CFT43" s="25"/>
      <c r="CFU43" s="25"/>
      <c r="CFV43" s="25"/>
      <c r="CFW43" s="25"/>
      <c r="CFX43" s="25"/>
      <c r="CFY43" s="25"/>
      <c r="CFZ43" s="25"/>
      <c r="CGA43" s="25"/>
      <c r="CGB43" s="25"/>
      <c r="CGC43" s="25"/>
      <c r="CGD43" s="25"/>
      <c r="CGE43" s="25"/>
      <c r="CGF43" s="25"/>
      <c r="CGG43" s="25"/>
      <c r="CGH43" s="25"/>
      <c r="CGI43" s="25"/>
      <c r="CGJ43" s="25"/>
      <c r="CGK43" s="25"/>
      <c r="CGL43" s="25"/>
      <c r="CGM43" s="25"/>
      <c r="CGN43" s="25"/>
      <c r="CGO43" s="25"/>
      <c r="CGP43" s="25"/>
      <c r="CGQ43" s="25"/>
      <c r="CGR43" s="25"/>
      <c r="CGS43" s="25"/>
      <c r="CGT43" s="25"/>
      <c r="CGU43" s="25"/>
      <c r="CGV43" s="25"/>
      <c r="CGW43" s="25"/>
      <c r="CGX43" s="25"/>
      <c r="CGY43" s="25"/>
      <c r="CGZ43" s="25"/>
      <c r="CHA43" s="25"/>
      <c r="CHB43" s="25"/>
      <c r="CHC43" s="25"/>
      <c r="CHD43" s="25"/>
      <c r="CHE43" s="25"/>
      <c r="CHF43" s="25"/>
      <c r="CHG43" s="25"/>
      <c r="CHH43" s="25"/>
      <c r="CHI43" s="25"/>
      <c r="CHJ43" s="25"/>
      <c r="CHK43" s="25"/>
      <c r="CHL43" s="25"/>
      <c r="CHM43" s="25"/>
      <c r="CHN43" s="25"/>
      <c r="CHO43" s="25"/>
      <c r="CHP43" s="25"/>
      <c r="CHQ43" s="25"/>
      <c r="CHR43" s="25"/>
      <c r="CHS43" s="25"/>
      <c r="CHT43" s="25"/>
      <c r="CHU43" s="25"/>
      <c r="CHV43" s="25"/>
      <c r="CHW43" s="25"/>
      <c r="CHX43" s="25"/>
      <c r="CHY43" s="25"/>
      <c r="CHZ43" s="25"/>
      <c r="CIA43" s="25"/>
      <c r="CIB43" s="25"/>
      <c r="CIC43" s="25"/>
      <c r="CID43" s="25"/>
      <c r="CIE43" s="25"/>
      <c r="CIF43" s="25"/>
      <c r="CIG43" s="25"/>
      <c r="CIH43" s="25"/>
      <c r="CII43" s="25"/>
      <c r="CIJ43" s="25"/>
      <c r="CIK43" s="25"/>
      <c r="CIL43" s="25"/>
      <c r="CIM43" s="25"/>
      <c r="CIN43" s="25"/>
      <c r="CIO43" s="25"/>
      <c r="CIP43" s="25"/>
      <c r="CIQ43" s="25"/>
      <c r="CIR43" s="25"/>
      <c r="CIS43" s="25"/>
      <c r="CIT43" s="25"/>
      <c r="CIU43" s="25"/>
      <c r="CIV43" s="25"/>
      <c r="CIW43" s="25"/>
      <c r="CIX43" s="25"/>
      <c r="CIY43" s="25"/>
      <c r="CIZ43" s="25"/>
      <c r="CJA43" s="25"/>
      <c r="CJB43" s="25"/>
      <c r="CJC43" s="25"/>
      <c r="CJD43" s="25"/>
      <c r="CJE43" s="25"/>
      <c r="CJF43" s="25"/>
      <c r="CJG43" s="25"/>
      <c r="CJH43" s="25"/>
      <c r="CJI43" s="25"/>
      <c r="CJJ43" s="25"/>
      <c r="CJK43" s="25"/>
      <c r="CJL43" s="25"/>
      <c r="CJM43" s="25"/>
      <c r="CJN43" s="25"/>
      <c r="CJO43" s="25"/>
      <c r="CJP43" s="25"/>
      <c r="CJQ43" s="25"/>
      <c r="CJR43" s="25"/>
      <c r="CJS43" s="25"/>
      <c r="CJT43" s="25"/>
      <c r="CJU43" s="25"/>
      <c r="CJV43" s="25"/>
      <c r="CJW43" s="25"/>
      <c r="CJX43" s="25"/>
      <c r="CJY43" s="25"/>
      <c r="CJZ43" s="25"/>
      <c r="CKA43" s="25"/>
      <c r="CKB43" s="25"/>
      <c r="CKC43" s="25"/>
      <c r="CKD43" s="25"/>
      <c r="CKE43" s="25"/>
      <c r="CKF43" s="25"/>
      <c r="CKG43" s="25"/>
      <c r="CKH43" s="25"/>
      <c r="CKI43" s="25"/>
      <c r="CKJ43" s="25"/>
      <c r="CKK43" s="25"/>
      <c r="CKL43" s="25"/>
      <c r="CKM43" s="25"/>
      <c r="CKN43" s="25"/>
      <c r="CKO43" s="25"/>
      <c r="CKP43" s="25"/>
      <c r="CKQ43" s="25"/>
      <c r="CKR43" s="25"/>
      <c r="CKS43" s="25"/>
      <c r="CKT43" s="25"/>
      <c r="CKU43" s="25"/>
      <c r="CKV43" s="25"/>
      <c r="CKW43" s="25"/>
      <c r="CKX43" s="25"/>
      <c r="CKY43" s="25"/>
      <c r="CKZ43" s="25"/>
      <c r="CLA43" s="25"/>
      <c r="CLB43" s="25"/>
      <c r="CLC43" s="25"/>
      <c r="CLD43" s="25"/>
      <c r="CLE43" s="25"/>
      <c r="CLF43" s="25"/>
      <c r="CLG43" s="25"/>
      <c r="CLH43" s="25"/>
      <c r="CLI43" s="25"/>
      <c r="CLJ43" s="25"/>
      <c r="CLK43" s="25"/>
      <c r="CLL43" s="25"/>
      <c r="CLM43" s="25"/>
      <c r="CLN43" s="25"/>
      <c r="CLO43" s="25"/>
      <c r="CLP43" s="25"/>
      <c r="CLQ43" s="25"/>
      <c r="CLR43" s="25"/>
      <c r="CLS43" s="25"/>
      <c r="CLT43" s="25"/>
      <c r="CLU43" s="25"/>
      <c r="CLV43" s="25"/>
      <c r="CLW43" s="25"/>
      <c r="CLX43" s="25"/>
      <c r="CLY43" s="25"/>
      <c r="CLZ43" s="25"/>
      <c r="CMA43" s="25"/>
      <c r="CMB43" s="25"/>
      <c r="CMC43" s="25"/>
      <c r="CMD43" s="25"/>
      <c r="CME43" s="25"/>
      <c r="CMF43" s="25"/>
      <c r="CMG43" s="25"/>
      <c r="CMH43" s="25"/>
      <c r="CMI43" s="25"/>
      <c r="CMJ43" s="25"/>
      <c r="CMK43" s="25"/>
      <c r="CML43" s="25"/>
      <c r="CMM43" s="25"/>
      <c r="CMN43" s="25"/>
      <c r="CMO43" s="25"/>
      <c r="CMP43" s="25"/>
      <c r="CMQ43" s="25"/>
      <c r="CMR43" s="25"/>
      <c r="CMS43" s="25"/>
      <c r="CMT43" s="25"/>
      <c r="CMU43" s="25"/>
      <c r="CMV43" s="25"/>
      <c r="CMW43" s="25"/>
      <c r="CMX43" s="25"/>
      <c r="CMY43" s="25"/>
      <c r="CMZ43" s="25"/>
      <c r="CNA43" s="25"/>
      <c r="CNB43" s="25"/>
      <c r="CNC43" s="25"/>
      <c r="CND43" s="25"/>
      <c r="CNE43" s="25"/>
      <c r="CNF43" s="25"/>
      <c r="CNG43" s="25"/>
      <c r="CNH43" s="25"/>
      <c r="CNI43" s="25"/>
      <c r="CNJ43" s="25"/>
      <c r="CNK43" s="25"/>
      <c r="CNL43" s="25"/>
      <c r="CNM43" s="25"/>
      <c r="CNN43" s="25"/>
      <c r="CNO43" s="25"/>
      <c r="CNP43" s="25"/>
      <c r="CNQ43" s="25"/>
      <c r="CNR43" s="25"/>
      <c r="CNS43" s="25"/>
      <c r="CNT43" s="25"/>
      <c r="CNU43" s="25"/>
      <c r="CNV43" s="25"/>
      <c r="CNW43" s="25"/>
      <c r="CNX43" s="25"/>
      <c r="CNY43" s="25"/>
      <c r="CNZ43" s="25"/>
      <c r="COA43" s="25"/>
      <c r="COB43" s="25"/>
      <c r="COC43" s="25"/>
      <c r="COD43" s="25"/>
      <c r="COE43" s="25"/>
      <c r="COF43" s="25"/>
      <c r="COG43" s="25"/>
      <c r="COH43" s="25"/>
      <c r="COI43" s="25"/>
      <c r="COJ43" s="25"/>
      <c r="COK43" s="25"/>
      <c r="COL43" s="25"/>
      <c r="COM43" s="25"/>
      <c r="CON43" s="25"/>
      <c r="COO43" s="25"/>
      <c r="COP43" s="25"/>
      <c r="COQ43" s="25"/>
      <c r="COR43" s="25"/>
      <c r="COS43" s="25"/>
      <c r="COT43" s="25"/>
      <c r="COU43" s="25"/>
      <c r="COV43" s="25"/>
      <c r="COW43" s="25"/>
      <c r="COX43" s="25"/>
      <c r="COY43" s="25"/>
      <c r="COZ43" s="25"/>
      <c r="CPA43" s="25"/>
      <c r="CPB43" s="25"/>
      <c r="CPC43" s="25"/>
      <c r="CPD43" s="25"/>
      <c r="CPE43" s="25"/>
      <c r="CPF43" s="25"/>
      <c r="CPG43" s="25"/>
      <c r="CPH43" s="25"/>
      <c r="CPI43" s="25"/>
      <c r="CPJ43" s="25"/>
      <c r="CPK43" s="25"/>
      <c r="CPL43" s="25"/>
      <c r="CPM43" s="25"/>
      <c r="CPN43" s="25"/>
      <c r="CPO43" s="25"/>
      <c r="CPP43" s="25"/>
      <c r="CPQ43" s="25"/>
      <c r="CPR43" s="25"/>
      <c r="CPS43" s="25"/>
      <c r="CPT43" s="25"/>
      <c r="CPU43" s="25"/>
      <c r="CPV43" s="25"/>
      <c r="CPW43" s="25"/>
      <c r="CPX43" s="25"/>
      <c r="CPY43" s="25"/>
      <c r="CPZ43" s="25"/>
      <c r="CQA43" s="25"/>
      <c r="CQB43" s="25"/>
      <c r="CQC43" s="25"/>
      <c r="CQD43" s="25"/>
      <c r="CQE43" s="25"/>
      <c r="CQF43" s="25"/>
      <c r="CQG43" s="25"/>
      <c r="CQH43" s="25"/>
      <c r="CQI43" s="25"/>
      <c r="CQJ43" s="25"/>
      <c r="CQK43" s="25"/>
      <c r="CQL43" s="25"/>
      <c r="CQM43" s="25"/>
      <c r="CQN43" s="25"/>
      <c r="CQO43" s="25"/>
      <c r="CQP43" s="25"/>
      <c r="CQQ43" s="25"/>
      <c r="CQR43" s="25"/>
      <c r="CQS43" s="25"/>
      <c r="CQT43" s="25"/>
      <c r="CQU43" s="25"/>
      <c r="CQV43" s="25"/>
      <c r="CQW43" s="25"/>
      <c r="CQX43" s="25"/>
      <c r="CQY43" s="25"/>
      <c r="CQZ43" s="25"/>
      <c r="CRA43" s="25"/>
      <c r="CRB43" s="25"/>
      <c r="CRC43" s="25"/>
      <c r="CRD43" s="25"/>
      <c r="CRE43" s="25"/>
      <c r="CRF43" s="25"/>
      <c r="CRG43" s="25"/>
      <c r="CRH43" s="25"/>
      <c r="CRI43" s="25"/>
      <c r="CRJ43" s="25"/>
      <c r="CRK43" s="25"/>
      <c r="CRL43" s="25"/>
      <c r="CRM43" s="25"/>
      <c r="CRN43" s="25"/>
      <c r="CRO43" s="25"/>
      <c r="CRP43" s="25"/>
      <c r="CRQ43" s="25"/>
      <c r="CRR43" s="25"/>
      <c r="CRS43" s="25"/>
      <c r="CRT43" s="25"/>
      <c r="CRU43" s="25"/>
      <c r="CRV43" s="25"/>
      <c r="CRW43" s="25"/>
      <c r="CRX43" s="25"/>
      <c r="CRY43" s="25"/>
      <c r="CRZ43" s="25"/>
      <c r="CSA43" s="25"/>
      <c r="CSB43" s="25"/>
      <c r="CSC43" s="25"/>
      <c r="CSD43" s="25"/>
      <c r="CSE43" s="25"/>
      <c r="CSF43" s="25"/>
      <c r="CSG43" s="25"/>
      <c r="CSH43" s="25"/>
      <c r="CSI43" s="25"/>
      <c r="CSJ43" s="25"/>
      <c r="CSK43" s="25"/>
      <c r="CSL43" s="25"/>
      <c r="CSM43" s="25"/>
      <c r="CSN43" s="25"/>
      <c r="CSO43" s="25"/>
      <c r="CSP43" s="25"/>
      <c r="CSQ43" s="25"/>
      <c r="CSR43" s="25"/>
      <c r="CSS43" s="25"/>
      <c r="CST43" s="25"/>
      <c r="CSU43" s="25"/>
      <c r="CSV43" s="25"/>
      <c r="CSW43" s="25"/>
      <c r="CSX43" s="25"/>
      <c r="CSY43" s="25"/>
      <c r="CSZ43" s="25"/>
      <c r="CTA43" s="25"/>
      <c r="CTB43" s="25"/>
      <c r="CTC43" s="25"/>
      <c r="CTD43" s="25"/>
      <c r="CTE43" s="25"/>
      <c r="CTF43" s="25"/>
      <c r="CTG43" s="25"/>
      <c r="CTH43" s="25"/>
      <c r="CTI43" s="25"/>
      <c r="CTJ43" s="25"/>
      <c r="CTK43" s="25"/>
      <c r="CTL43" s="25"/>
      <c r="CTM43" s="25"/>
      <c r="CTN43" s="25"/>
      <c r="CTO43" s="25"/>
      <c r="CTP43" s="25"/>
      <c r="CTQ43" s="25"/>
      <c r="CTR43" s="25"/>
      <c r="CTS43" s="25"/>
      <c r="CTT43" s="25"/>
      <c r="CTU43" s="25"/>
      <c r="CTV43" s="25"/>
      <c r="CTW43" s="25"/>
      <c r="CTX43" s="25"/>
      <c r="CTY43" s="25"/>
      <c r="CTZ43" s="25"/>
      <c r="CUA43" s="25"/>
      <c r="CUB43" s="25"/>
      <c r="CUC43" s="25"/>
      <c r="CUD43" s="25"/>
      <c r="CUE43" s="25"/>
      <c r="CUF43" s="25"/>
      <c r="CUG43" s="25"/>
      <c r="CUH43" s="25"/>
      <c r="CUI43" s="25"/>
      <c r="CUJ43" s="25"/>
      <c r="CUK43" s="25"/>
      <c r="CUL43" s="25"/>
      <c r="CUM43" s="25"/>
      <c r="CUN43" s="25"/>
      <c r="CUO43" s="25"/>
      <c r="CUP43" s="25"/>
      <c r="CUQ43" s="25"/>
      <c r="CUR43" s="25"/>
      <c r="CUS43" s="25"/>
      <c r="CUT43" s="25"/>
      <c r="CUU43" s="25"/>
      <c r="CUV43" s="25"/>
      <c r="CUW43" s="25"/>
      <c r="CUX43" s="25"/>
      <c r="CUY43" s="25"/>
      <c r="CUZ43" s="25"/>
      <c r="CVA43" s="25"/>
      <c r="CVB43" s="25"/>
      <c r="CVC43" s="25"/>
      <c r="CVD43" s="25"/>
      <c r="CVE43" s="25"/>
      <c r="CVF43" s="25"/>
      <c r="CVG43" s="25"/>
      <c r="CVH43" s="25"/>
      <c r="CVI43" s="25"/>
      <c r="CVJ43" s="25"/>
      <c r="CVK43" s="25"/>
      <c r="CVL43" s="25"/>
      <c r="CVM43" s="25"/>
      <c r="CVN43" s="25"/>
      <c r="CVO43" s="25"/>
      <c r="CVP43" s="25"/>
      <c r="CVQ43" s="25"/>
      <c r="CVR43" s="25"/>
      <c r="CVS43" s="25"/>
      <c r="CVT43" s="25"/>
      <c r="CVU43" s="25"/>
      <c r="CVV43" s="25"/>
      <c r="CVW43" s="25"/>
      <c r="CVX43" s="25"/>
      <c r="CVY43" s="25"/>
      <c r="CVZ43" s="25"/>
      <c r="CWA43" s="25"/>
      <c r="CWB43" s="25"/>
      <c r="CWC43" s="25"/>
      <c r="CWD43" s="25"/>
      <c r="CWE43" s="25"/>
      <c r="CWF43" s="25"/>
      <c r="CWG43" s="25"/>
      <c r="CWH43" s="25"/>
      <c r="CWI43" s="25"/>
      <c r="CWJ43" s="25"/>
      <c r="CWK43" s="25"/>
      <c r="CWL43" s="25"/>
      <c r="CWM43" s="25"/>
      <c r="CWN43" s="25"/>
      <c r="CWO43" s="25"/>
      <c r="CWP43" s="25"/>
      <c r="CWQ43" s="25"/>
      <c r="CWR43" s="25"/>
      <c r="CWS43" s="25"/>
      <c r="CWT43" s="25"/>
      <c r="CWU43" s="25"/>
      <c r="CWV43" s="25"/>
      <c r="CWW43" s="25"/>
      <c r="CWX43" s="25"/>
      <c r="CWY43" s="25"/>
      <c r="CWZ43" s="25"/>
      <c r="CXA43" s="25"/>
      <c r="CXB43" s="25"/>
      <c r="CXC43" s="25"/>
      <c r="CXD43" s="25"/>
      <c r="CXE43" s="25"/>
      <c r="CXF43" s="25"/>
      <c r="CXG43" s="25"/>
      <c r="CXH43" s="25"/>
      <c r="CXI43" s="25"/>
      <c r="CXJ43" s="25"/>
      <c r="CXK43" s="25"/>
      <c r="CXL43" s="25"/>
      <c r="CXM43" s="25"/>
      <c r="CXN43" s="25"/>
      <c r="CXO43" s="25"/>
      <c r="CXP43" s="25"/>
      <c r="CXQ43" s="25"/>
      <c r="CXR43" s="25"/>
      <c r="CXS43" s="25"/>
      <c r="CXT43" s="25"/>
      <c r="CXU43" s="25"/>
      <c r="CXV43" s="25"/>
      <c r="CXW43" s="25"/>
      <c r="CXX43" s="25"/>
      <c r="CXY43" s="25"/>
      <c r="CXZ43" s="25"/>
      <c r="CYA43" s="25"/>
      <c r="CYB43" s="25"/>
      <c r="CYC43" s="25"/>
      <c r="CYD43" s="25"/>
      <c r="CYE43" s="25"/>
      <c r="CYF43" s="25"/>
      <c r="CYG43" s="25"/>
      <c r="CYH43" s="25"/>
      <c r="CYI43" s="25"/>
      <c r="CYJ43" s="25"/>
      <c r="CYK43" s="25"/>
      <c r="CYL43" s="25"/>
      <c r="CYM43" s="25"/>
      <c r="CYN43" s="25"/>
      <c r="CYO43" s="25"/>
      <c r="CYP43" s="25"/>
      <c r="CYQ43" s="25"/>
      <c r="CYR43" s="25"/>
      <c r="CYS43" s="25"/>
      <c r="CYT43" s="25"/>
      <c r="CYU43" s="25"/>
      <c r="CYV43" s="25"/>
      <c r="CYW43" s="25"/>
      <c r="CYX43" s="25"/>
      <c r="CYY43" s="25"/>
      <c r="CYZ43" s="25"/>
      <c r="CZA43" s="25"/>
      <c r="CZB43" s="25"/>
      <c r="CZC43" s="25"/>
      <c r="CZD43" s="25"/>
      <c r="CZE43" s="25"/>
      <c r="CZF43" s="25"/>
      <c r="CZG43" s="25"/>
      <c r="CZH43" s="25"/>
      <c r="CZI43" s="25"/>
      <c r="CZJ43" s="25"/>
      <c r="CZK43" s="25"/>
      <c r="CZL43" s="25"/>
      <c r="CZM43" s="25"/>
      <c r="CZN43" s="25"/>
      <c r="CZO43" s="25"/>
      <c r="CZP43" s="25"/>
      <c r="CZQ43" s="25"/>
      <c r="CZR43" s="25"/>
      <c r="CZS43" s="25"/>
      <c r="CZT43" s="25"/>
      <c r="CZU43" s="25"/>
      <c r="CZV43" s="25"/>
      <c r="CZW43" s="25"/>
      <c r="CZX43" s="25"/>
      <c r="CZY43" s="25"/>
      <c r="CZZ43" s="25"/>
      <c r="DAA43" s="25"/>
      <c r="DAB43" s="25"/>
      <c r="DAC43" s="25"/>
      <c r="DAD43" s="25"/>
      <c r="DAE43" s="25"/>
      <c r="DAF43" s="25"/>
      <c r="DAG43" s="25"/>
      <c r="DAH43" s="25"/>
      <c r="DAI43" s="25"/>
      <c r="DAJ43" s="25"/>
      <c r="DAK43" s="25"/>
      <c r="DAL43" s="25"/>
      <c r="DAM43" s="25"/>
      <c r="DAN43" s="25"/>
      <c r="DAO43" s="25"/>
      <c r="DAP43" s="25"/>
      <c r="DAQ43" s="25"/>
      <c r="DAR43" s="25"/>
      <c r="DAS43" s="25"/>
      <c r="DAT43" s="25"/>
      <c r="DAU43" s="25"/>
      <c r="DAV43" s="25"/>
      <c r="DAW43" s="25"/>
      <c r="DAX43" s="25"/>
      <c r="DAY43" s="25"/>
      <c r="DAZ43" s="25"/>
      <c r="DBA43" s="25"/>
      <c r="DBB43" s="25"/>
      <c r="DBC43" s="25"/>
      <c r="DBD43" s="25"/>
      <c r="DBE43" s="25"/>
      <c r="DBF43" s="25"/>
      <c r="DBG43" s="25"/>
      <c r="DBH43" s="25"/>
      <c r="DBI43" s="25"/>
      <c r="DBJ43" s="25"/>
      <c r="DBK43" s="25"/>
      <c r="DBL43" s="25"/>
      <c r="DBM43" s="25"/>
      <c r="DBN43" s="25"/>
      <c r="DBO43" s="25"/>
      <c r="DBP43" s="25"/>
      <c r="DBQ43" s="25"/>
      <c r="DBR43" s="25"/>
      <c r="DBS43" s="25"/>
      <c r="DBT43" s="25"/>
      <c r="DBU43" s="25"/>
      <c r="DBV43" s="25"/>
      <c r="DBW43" s="25"/>
      <c r="DBX43" s="25"/>
      <c r="DBY43" s="25"/>
      <c r="DBZ43" s="25"/>
      <c r="DCA43" s="25"/>
      <c r="DCB43" s="25"/>
      <c r="DCC43" s="25"/>
      <c r="DCD43" s="25"/>
      <c r="DCE43" s="25"/>
      <c r="DCF43" s="25"/>
      <c r="DCG43" s="25"/>
      <c r="DCH43" s="25"/>
      <c r="DCI43" s="25"/>
      <c r="DCJ43" s="25"/>
      <c r="DCK43" s="25"/>
      <c r="DCL43" s="25"/>
      <c r="DCM43" s="25"/>
      <c r="DCN43" s="25"/>
      <c r="DCO43" s="25"/>
      <c r="DCP43" s="25"/>
      <c r="DCQ43" s="25"/>
      <c r="DCR43" s="25"/>
      <c r="DCS43" s="25"/>
      <c r="DCT43" s="25"/>
      <c r="DCU43" s="25"/>
      <c r="DCV43" s="25"/>
      <c r="DCW43" s="25"/>
      <c r="DCX43" s="25"/>
      <c r="DCY43" s="25"/>
      <c r="DCZ43" s="25"/>
      <c r="DDA43" s="25"/>
      <c r="DDB43" s="25"/>
      <c r="DDC43" s="25"/>
      <c r="DDD43" s="25"/>
      <c r="DDE43" s="25"/>
      <c r="DDF43" s="25"/>
      <c r="DDG43" s="25"/>
      <c r="DDH43" s="25"/>
      <c r="DDI43" s="25"/>
      <c r="DDJ43" s="25"/>
      <c r="DDK43" s="25"/>
      <c r="DDL43" s="25"/>
      <c r="DDM43" s="25"/>
      <c r="DDN43" s="25"/>
      <c r="DDO43" s="25"/>
      <c r="DDP43" s="25"/>
      <c r="DDQ43" s="25"/>
      <c r="DDR43" s="25"/>
      <c r="DDS43" s="25"/>
      <c r="DDT43" s="25"/>
      <c r="DDU43" s="25"/>
      <c r="DDV43" s="25"/>
      <c r="DDW43" s="25"/>
      <c r="DDX43" s="25"/>
      <c r="DDY43" s="25"/>
      <c r="DDZ43" s="25"/>
      <c r="DEA43" s="25"/>
      <c r="DEB43" s="25"/>
      <c r="DEC43" s="25"/>
      <c r="DED43" s="25"/>
      <c r="DEE43" s="25"/>
      <c r="DEF43" s="25"/>
      <c r="DEG43" s="25"/>
      <c r="DEH43" s="25"/>
      <c r="DEI43" s="25"/>
      <c r="DEJ43" s="25"/>
      <c r="DEK43" s="25"/>
      <c r="DEL43" s="25"/>
      <c r="DEM43" s="25"/>
      <c r="DEN43" s="25"/>
      <c r="DEO43" s="25"/>
      <c r="DEP43" s="25"/>
      <c r="DEQ43" s="25"/>
      <c r="DER43" s="25"/>
      <c r="DES43" s="25"/>
      <c r="DET43" s="25"/>
      <c r="DEU43" s="25"/>
      <c r="DEV43" s="25"/>
      <c r="DEW43" s="25"/>
      <c r="DEX43" s="25"/>
      <c r="DEY43" s="25"/>
      <c r="DEZ43" s="25"/>
      <c r="DFA43" s="25"/>
      <c r="DFB43" s="25"/>
      <c r="DFC43" s="25"/>
      <c r="DFD43" s="25"/>
      <c r="DFE43" s="25"/>
      <c r="DFF43" s="25"/>
      <c r="DFG43" s="25"/>
      <c r="DFH43" s="25"/>
      <c r="DFI43" s="25"/>
      <c r="DFJ43" s="25"/>
      <c r="DFK43" s="25"/>
      <c r="DFL43" s="25"/>
      <c r="DFM43" s="25"/>
      <c r="DFN43" s="25"/>
      <c r="DFO43" s="25"/>
      <c r="DFP43" s="25"/>
      <c r="DFQ43" s="25"/>
      <c r="DFR43" s="25"/>
      <c r="DFS43" s="25"/>
      <c r="DFT43" s="25"/>
      <c r="DFU43" s="25"/>
      <c r="DFV43" s="25"/>
      <c r="DFW43" s="25"/>
      <c r="DFX43" s="25"/>
      <c r="DFY43" s="25"/>
      <c r="DFZ43" s="25"/>
      <c r="DGA43" s="25"/>
      <c r="DGB43" s="25"/>
      <c r="DGC43" s="25"/>
      <c r="DGD43" s="25"/>
      <c r="DGE43" s="25"/>
      <c r="DGF43" s="25"/>
      <c r="DGG43" s="25"/>
      <c r="DGH43" s="25"/>
      <c r="DGI43" s="25"/>
      <c r="DGJ43" s="25"/>
      <c r="DGK43" s="25"/>
      <c r="DGL43" s="25"/>
      <c r="DGM43" s="25"/>
      <c r="DGN43" s="25"/>
      <c r="DGO43" s="25"/>
      <c r="DGP43" s="25"/>
      <c r="DGQ43" s="25"/>
      <c r="DGR43" s="25"/>
      <c r="DGS43" s="25"/>
      <c r="DGT43" s="25"/>
      <c r="DGU43" s="25"/>
      <c r="DGV43" s="25"/>
      <c r="DGW43" s="25"/>
      <c r="DGX43" s="25"/>
      <c r="DGY43" s="25"/>
      <c r="DGZ43" s="25"/>
      <c r="DHA43" s="25"/>
      <c r="DHB43" s="25"/>
      <c r="DHC43" s="25"/>
      <c r="DHD43" s="25"/>
      <c r="DHE43" s="25"/>
      <c r="DHF43" s="25"/>
      <c r="DHG43" s="25"/>
      <c r="DHH43" s="25"/>
      <c r="DHI43" s="25"/>
      <c r="DHJ43" s="25"/>
      <c r="DHK43" s="25"/>
      <c r="DHL43" s="25"/>
      <c r="DHM43" s="25"/>
      <c r="DHN43" s="25"/>
      <c r="DHO43" s="25"/>
      <c r="DHP43" s="25"/>
      <c r="DHQ43" s="25"/>
      <c r="DHR43" s="25"/>
      <c r="DHS43" s="25"/>
      <c r="DHT43" s="25"/>
      <c r="DHU43" s="25"/>
      <c r="DHV43" s="25"/>
      <c r="DHW43" s="25"/>
      <c r="DHX43" s="25"/>
      <c r="DHY43" s="25"/>
      <c r="DHZ43" s="25"/>
      <c r="DIA43" s="25"/>
      <c r="DIB43" s="25"/>
      <c r="DIC43" s="25"/>
      <c r="DID43" s="25"/>
      <c r="DIE43" s="25"/>
      <c r="DIF43" s="25"/>
      <c r="DIG43" s="25"/>
      <c r="DIH43" s="25"/>
      <c r="DII43" s="25"/>
      <c r="DIJ43" s="25"/>
      <c r="DIK43" s="25"/>
      <c r="DIL43" s="25"/>
      <c r="DIM43" s="25"/>
      <c r="DIN43" s="25"/>
      <c r="DIO43" s="25"/>
      <c r="DIP43" s="25"/>
      <c r="DIQ43" s="25"/>
      <c r="DIR43" s="25"/>
      <c r="DIS43" s="25"/>
      <c r="DIT43" s="25"/>
      <c r="DIU43" s="25"/>
      <c r="DIV43" s="25"/>
      <c r="DIW43" s="25"/>
      <c r="DIX43" s="25"/>
      <c r="DIY43" s="25"/>
      <c r="DIZ43" s="25"/>
      <c r="DJA43" s="25"/>
      <c r="DJB43" s="25"/>
      <c r="DJC43" s="25"/>
      <c r="DJD43" s="25"/>
      <c r="DJE43" s="25"/>
      <c r="DJF43" s="25"/>
      <c r="DJG43" s="25"/>
      <c r="DJH43" s="25"/>
      <c r="DJI43" s="25"/>
      <c r="DJJ43" s="25"/>
      <c r="DJK43" s="25"/>
      <c r="DJL43" s="25"/>
      <c r="DJM43" s="25"/>
      <c r="DJN43" s="25"/>
      <c r="DJO43" s="25"/>
      <c r="DJP43" s="25"/>
      <c r="DJQ43" s="25"/>
      <c r="DJR43" s="25"/>
      <c r="DJS43" s="25"/>
      <c r="DJT43" s="25"/>
      <c r="DJU43" s="25"/>
      <c r="DJV43" s="25"/>
      <c r="DJW43" s="25"/>
      <c r="DJX43" s="25"/>
      <c r="DJY43" s="25"/>
      <c r="DJZ43" s="25"/>
      <c r="DKA43" s="25"/>
      <c r="DKB43" s="25"/>
      <c r="DKC43" s="25"/>
      <c r="DKD43" s="25"/>
      <c r="DKE43" s="25"/>
      <c r="DKF43" s="25"/>
      <c r="DKG43" s="25"/>
      <c r="DKH43" s="25"/>
      <c r="DKI43" s="25"/>
      <c r="DKJ43" s="25"/>
      <c r="DKK43" s="25"/>
      <c r="DKL43" s="25"/>
      <c r="DKM43" s="25"/>
      <c r="DKN43" s="25"/>
    </row>
    <row r="44" spans="1:3004" s="311" customFormat="1" ht="21.75" customHeight="1" thickTop="1" thickBot="1" x14ac:dyDescent="0.3">
      <c r="A44" s="296"/>
      <c r="B44" s="320" t="s">
        <v>188</v>
      </c>
      <c r="C44" s="321">
        <f t="shared" ref="C44:K44" si="54">C37+C43</f>
        <v>0</v>
      </c>
      <c r="D44" s="321">
        <f t="shared" si="54"/>
        <v>0</v>
      </c>
      <c r="E44" s="321">
        <f t="shared" si="54"/>
        <v>2770</v>
      </c>
      <c r="F44" s="321">
        <f t="shared" si="54"/>
        <v>-13540</v>
      </c>
      <c r="G44" s="321">
        <f t="shared" si="54"/>
        <v>6530</v>
      </c>
      <c r="H44" s="321">
        <f t="shared" si="54"/>
        <v>-300</v>
      </c>
      <c r="I44" s="321">
        <f t="shared" si="54"/>
        <v>-30</v>
      </c>
      <c r="J44" s="321">
        <f t="shared" si="54"/>
        <v>0</v>
      </c>
      <c r="K44" s="321">
        <f t="shared" si="54"/>
        <v>0</v>
      </c>
      <c r="L44" s="321">
        <f t="shared" ref="L44:R44" si="55">L37+L43</f>
        <v>0</v>
      </c>
      <c r="M44" s="321">
        <f t="shared" si="55"/>
        <v>0</v>
      </c>
      <c r="N44" s="321">
        <f t="shared" si="55"/>
        <v>0</v>
      </c>
      <c r="O44" s="321">
        <f t="shared" si="55"/>
        <v>0</v>
      </c>
      <c r="P44" s="321">
        <f t="shared" si="55"/>
        <v>0</v>
      </c>
      <c r="Q44" s="321">
        <f t="shared" si="55"/>
        <v>0</v>
      </c>
      <c r="R44" s="321">
        <f t="shared" si="55"/>
        <v>0</v>
      </c>
      <c r="S44" s="321">
        <f t="shared" ref="S44:BM44" si="56">S37+S43</f>
        <v>0</v>
      </c>
      <c r="T44" s="321">
        <f t="shared" si="56"/>
        <v>0</v>
      </c>
      <c r="U44" s="321">
        <f t="shared" si="56"/>
        <v>0</v>
      </c>
      <c r="V44" s="321">
        <f t="shared" si="56"/>
        <v>0</v>
      </c>
      <c r="W44" s="321">
        <f t="shared" si="56"/>
        <v>0</v>
      </c>
      <c r="X44" s="321">
        <f t="shared" si="56"/>
        <v>0</v>
      </c>
      <c r="Y44" s="321">
        <f t="shared" si="56"/>
        <v>0</v>
      </c>
      <c r="Z44" s="321">
        <f t="shared" si="56"/>
        <v>0</v>
      </c>
      <c r="AA44" s="321">
        <f t="shared" si="56"/>
        <v>0</v>
      </c>
      <c r="AB44" s="321">
        <f t="shared" si="56"/>
        <v>0</v>
      </c>
      <c r="AC44" s="321">
        <f t="shared" si="56"/>
        <v>0</v>
      </c>
      <c r="AD44" s="321">
        <f t="shared" si="56"/>
        <v>0</v>
      </c>
      <c r="AE44" s="321">
        <f t="shared" si="56"/>
        <v>0</v>
      </c>
      <c r="AF44" s="321">
        <f t="shared" si="56"/>
        <v>0</v>
      </c>
      <c r="AG44" s="321">
        <f t="shared" si="56"/>
        <v>0</v>
      </c>
      <c r="AH44" s="321">
        <f t="shared" si="56"/>
        <v>0</v>
      </c>
      <c r="AI44" s="321">
        <f t="shared" si="56"/>
        <v>0</v>
      </c>
      <c r="AJ44" s="321">
        <f t="shared" si="56"/>
        <v>0</v>
      </c>
      <c r="AK44" s="321">
        <f t="shared" si="56"/>
        <v>0</v>
      </c>
      <c r="AL44" s="321">
        <f t="shared" si="56"/>
        <v>0</v>
      </c>
      <c r="AM44" s="321">
        <f t="shared" si="56"/>
        <v>0</v>
      </c>
      <c r="AN44" s="321">
        <f t="shared" si="56"/>
        <v>0</v>
      </c>
      <c r="AO44" s="321">
        <f t="shared" si="56"/>
        <v>0</v>
      </c>
      <c r="AP44" s="321">
        <f t="shared" si="56"/>
        <v>0</v>
      </c>
      <c r="AQ44" s="321">
        <f t="shared" si="56"/>
        <v>0</v>
      </c>
      <c r="AR44" s="321">
        <f t="shared" si="56"/>
        <v>0</v>
      </c>
      <c r="AS44" s="321">
        <f t="shared" si="56"/>
        <v>0</v>
      </c>
      <c r="AT44" s="321">
        <f t="shared" si="56"/>
        <v>0</v>
      </c>
      <c r="AU44" s="321">
        <f t="shared" si="56"/>
        <v>0</v>
      </c>
      <c r="AV44" s="321">
        <f t="shared" si="56"/>
        <v>0</v>
      </c>
      <c r="AW44" s="321">
        <f t="shared" si="56"/>
        <v>0</v>
      </c>
      <c r="AX44" s="321">
        <f t="shared" si="56"/>
        <v>0</v>
      </c>
      <c r="AY44" s="321">
        <f t="shared" si="56"/>
        <v>0</v>
      </c>
      <c r="AZ44" s="321">
        <f t="shared" si="56"/>
        <v>0</v>
      </c>
      <c r="BA44" s="321">
        <f t="shared" si="56"/>
        <v>0</v>
      </c>
      <c r="BB44" s="321">
        <f t="shared" si="56"/>
        <v>0</v>
      </c>
      <c r="BC44" s="321">
        <f t="shared" si="56"/>
        <v>0</v>
      </c>
      <c r="BD44" s="321">
        <f t="shared" si="56"/>
        <v>0</v>
      </c>
      <c r="BE44" s="321">
        <f t="shared" si="56"/>
        <v>0</v>
      </c>
      <c r="BF44" s="321">
        <f t="shared" si="56"/>
        <v>0</v>
      </c>
      <c r="BG44" s="321">
        <f t="shared" si="56"/>
        <v>0</v>
      </c>
      <c r="BH44" s="321">
        <f t="shared" si="56"/>
        <v>0</v>
      </c>
      <c r="BI44" s="321">
        <f t="shared" si="56"/>
        <v>0</v>
      </c>
      <c r="BJ44" s="321">
        <f t="shared" si="56"/>
        <v>0</v>
      </c>
      <c r="BK44" s="321">
        <f t="shared" si="56"/>
        <v>0</v>
      </c>
      <c r="BL44" s="321">
        <f t="shared" si="56"/>
        <v>0</v>
      </c>
      <c r="BM44" s="321">
        <f t="shared" si="56"/>
        <v>0</v>
      </c>
      <c r="BN44" s="321">
        <f t="shared" ref="BN44:CR44" si="57">BN37+BN43</f>
        <v>0</v>
      </c>
      <c r="BO44" s="321">
        <f t="shared" si="57"/>
        <v>0</v>
      </c>
      <c r="BP44" s="321">
        <f t="shared" si="57"/>
        <v>0</v>
      </c>
      <c r="BQ44" s="321">
        <f t="shared" si="57"/>
        <v>0</v>
      </c>
      <c r="BR44" s="321">
        <f t="shared" si="57"/>
        <v>0</v>
      </c>
      <c r="BS44" s="321">
        <f t="shared" si="57"/>
        <v>0</v>
      </c>
      <c r="BT44" s="321">
        <f t="shared" si="57"/>
        <v>0</v>
      </c>
      <c r="BU44" s="321">
        <f t="shared" si="57"/>
        <v>0</v>
      </c>
      <c r="BV44" s="321">
        <f t="shared" si="57"/>
        <v>0</v>
      </c>
      <c r="BW44" s="321">
        <f t="shared" si="57"/>
        <v>0</v>
      </c>
      <c r="BX44" s="321">
        <f t="shared" si="57"/>
        <v>0</v>
      </c>
      <c r="BY44" s="321">
        <f t="shared" si="57"/>
        <v>0</v>
      </c>
      <c r="BZ44" s="321">
        <f t="shared" si="57"/>
        <v>0</v>
      </c>
      <c r="CA44" s="321">
        <f t="shared" si="57"/>
        <v>0</v>
      </c>
      <c r="CB44" s="321">
        <f t="shared" si="57"/>
        <v>0</v>
      </c>
      <c r="CC44" s="321">
        <f t="shared" si="57"/>
        <v>0</v>
      </c>
      <c r="CD44" s="321">
        <f t="shared" si="57"/>
        <v>0</v>
      </c>
      <c r="CE44" s="321">
        <f t="shared" si="57"/>
        <v>0</v>
      </c>
      <c r="CF44" s="321">
        <f t="shared" si="57"/>
        <v>0</v>
      </c>
      <c r="CG44" s="321">
        <f t="shared" si="57"/>
        <v>0</v>
      </c>
      <c r="CH44" s="321">
        <f t="shared" si="57"/>
        <v>0</v>
      </c>
      <c r="CI44" s="321">
        <f t="shared" si="57"/>
        <v>0</v>
      </c>
      <c r="CJ44" s="321">
        <f t="shared" si="57"/>
        <v>0</v>
      </c>
      <c r="CK44" s="321">
        <f t="shared" si="57"/>
        <v>0</v>
      </c>
      <c r="CL44" s="321">
        <f t="shared" si="57"/>
        <v>0</v>
      </c>
      <c r="CM44" s="321">
        <f t="shared" si="57"/>
        <v>0</v>
      </c>
      <c r="CN44" s="321">
        <f t="shared" si="57"/>
        <v>0</v>
      </c>
      <c r="CO44" s="321">
        <f t="shared" si="57"/>
        <v>0</v>
      </c>
      <c r="CP44" s="321">
        <f t="shared" si="57"/>
        <v>0</v>
      </c>
      <c r="CQ44" s="321">
        <f t="shared" si="57"/>
        <v>0</v>
      </c>
      <c r="CR44" s="321">
        <f t="shared" si="57"/>
        <v>0</v>
      </c>
      <c r="CS44" s="321">
        <f t="shared" ref="CS44:FD44" si="58">CS37+CS43</f>
        <v>0</v>
      </c>
      <c r="CT44" s="321">
        <f t="shared" si="58"/>
        <v>0</v>
      </c>
      <c r="CU44" s="321">
        <f t="shared" si="58"/>
        <v>0</v>
      </c>
      <c r="CV44" s="321">
        <f t="shared" si="58"/>
        <v>0</v>
      </c>
      <c r="CW44" s="321">
        <f t="shared" si="58"/>
        <v>0</v>
      </c>
      <c r="CX44" s="321">
        <f t="shared" si="58"/>
        <v>0</v>
      </c>
      <c r="CY44" s="321">
        <f t="shared" si="58"/>
        <v>0</v>
      </c>
      <c r="CZ44" s="321">
        <f t="shared" si="58"/>
        <v>0</v>
      </c>
      <c r="DA44" s="321">
        <f t="shared" si="58"/>
        <v>0</v>
      </c>
      <c r="DB44" s="321">
        <f t="shared" si="58"/>
        <v>0</v>
      </c>
      <c r="DC44" s="321">
        <f t="shared" si="58"/>
        <v>0</v>
      </c>
      <c r="DD44" s="321">
        <f t="shared" si="58"/>
        <v>0</v>
      </c>
      <c r="DE44" s="321">
        <f t="shared" si="58"/>
        <v>0</v>
      </c>
      <c r="DF44" s="321">
        <f t="shared" si="58"/>
        <v>0</v>
      </c>
      <c r="DG44" s="321">
        <f t="shared" si="58"/>
        <v>0</v>
      </c>
      <c r="DH44" s="321">
        <f t="shared" si="58"/>
        <v>0</v>
      </c>
      <c r="DI44" s="321">
        <f t="shared" si="58"/>
        <v>0</v>
      </c>
      <c r="DJ44" s="321">
        <f t="shared" si="58"/>
        <v>0</v>
      </c>
      <c r="DK44" s="321">
        <f t="shared" si="58"/>
        <v>0</v>
      </c>
      <c r="DL44" s="321">
        <f t="shared" si="58"/>
        <v>0</v>
      </c>
      <c r="DM44" s="321">
        <f t="shared" si="58"/>
        <v>0</v>
      </c>
      <c r="DN44" s="321">
        <f t="shared" si="58"/>
        <v>0</v>
      </c>
      <c r="DO44" s="321">
        <f t="shared" si="58"/>
        <v>0</v>
      </c>
      <c r="DP44" s="321">
        <f t="shared" si="58"/>
        <v>0</v>
      </c>
      <c r="DQ44" s="321">
        <f t="shared" si="58"/>
        <v>0</v>
      </c>
      <c r="DR44" s="321">
        <f t="shared" si="58"/>
        <v>0</v>
      </c>
      <c r="DS44" s="321">
        <f t="shared" si="58"/>
        <v>0</v>
      </c>
      <c r="DT44" s="321">
        <f t="shared" si="58"/>
        <v>0</v>
      </c>
      <c r="DU44" s="321">
        <f t="shared" si="58"/>
        <v>0</v>
      </c>
      <c r="DV44" s="321">
        <f t="shared" si="58"/>
        <v>0</v>
      </c>
      <c r="DW44" s="321">
        <f t="shared" si="58"/>
        <v>0</v>
      </c>
      <c r="DX44" s="321">
        <f t="shared" si="58"/>
        <v>0</v>
      </c>
      <c r="DY44" s="321">
        <f t="shared" si="58"/>
        <v>0</v>
      </c>
      <c r="DZ44" s="321">
        <f t="shared" si="58"/>
        <v>0</v>
      </c>
      <c r="EA44" s="321">
        <f t="shared" si="58"/>
        <v>0</v>
      </c>
      <c r="EB44" s="321">
        <f t="shared" si="58"/>
        <v>0</v>
      </c>
      <c r="EC44" s="321">
        <f t="shared" si="58"/>
        <v>0</v>
      </c>
      <c r="ED44" s="321">
        <f t="shared" si="58"/>
        <v>0</v>
      </c>
      <c r="EE44" s="321">
        <f t="shared" si="58"/>
        <v>0</v>
      </c>
      <c r="EF44" s="321">
        <f t="shared" si="58"/>
        <v>0</v>
      </c>
      <c r="EG44" s="321">
        <f t="shared" si="58"/>
        <v>0</v>
      </c>
      <c r="EH44" s="321">
        <f t="shared" si="58"/>
        <v>0</v>
      </c>
      <c r="EI44" s="321">
        <f t="shared" si="58"/>
        <v>0</v>
      </c>
      <c r="EJ44" s="321">
        <f t="shared" si="58"/>
        <v>0</v>
      </c>
      <c r="EK44" s="321">
        <f t="shared" si="58"/>
        <v>0</v>
      </c>
      <c r="EL44" s="321">
        <f t="shared" si="58"/>
        <v>0</v>
      </c>
      <c r="EM44" s="321">
        <f t="shared" si="58"/>
        <v>0</v>
      </c>
      <c r="EN44" s="321">
        <f t="shared" si="58"/>
        <v>0</v>
      </c>
      <c r="EO44" s="321">
        <f t="shared" si="58"/>
        <v>0</v>
      </c>
      <c r="EP44" s="321">
        <f t="shared" si="58"/>
        <v>0</v>
      </c>
      <c r="EQ44" s="321">
        <f t="shared" si="58"/>
        <v>0</v>
      </c>
      <c r="ER44" s="321">
        <f t="shared" si="58"/>
        <v>0</v>
      </c>
      <c r="ES44" s="321">
        <f t="shared" si="58"/>
        <v>0</v>
      </c>
      <c r="ET44" s="321">
        <f t="shared" si="58"/>
        <v>0</v>
      </c>
      <c r="EU44" s="321">
        <f t="shared" si="58"/>
        <v>0</v>
      </c>
      <c r="EV44" s="321">
        <f t="shared" si="58"/>
        <v>0</v>
      </c>
      <c r="EW44" s="321">
        <f t="shared" si="58"/>
        <v>0</v>
      </c>
      <c r="EX44" s="321">
        <f t="shared" si="58"/>
        <v>0</v>
      </c>
      <c r="EY44" s="321">
        <f t="shared" si="58"/>
        <v>0</v>
      </c>
      <c r="EZ44" s="321">
        <f t="shared" si="58"/>
        <v>0</v>
      </c>
      <c r="FA44" s="321">
        <f t="shared" si="58"/>
        <v>0</v>
      </c>
      <c r="FB44" s="321">
        <f t="shared" si="58"/>
        <v>0</v>
      </c>
      <c r="FC44" s="321">
        <f t="shared" si="58"/>
        <v>0</v>
      </c>
      <c r="FD44" s="321">
        <f t="shared" si="58"/>
        <v>0</v>
      </c>
      <c r="FE44" s="321">
        <f t="shared" ref="FE44:GD44" si="59">FE37+FE43</f>
        <v>0</v>
      </c>
      <c r="FF44" s="321">
        <f t="shared" si="59"/>
        <v>0</v>
      </c>
      <c r="FG44" s="321">
        <f t="shared" si="59"/>
        <v>0</v>
      </c>
      <c r="FH44" s="321">
        <f t="shared" si="59"/>
        <v>0</v>
      </c>
      <c r="FI44" s="321">
        <f t="shared" si="59"/>
        <v>0</v>
      </c>
      <c r="FJ44" s="321">
        <f t="shared" si="59"/>
        <v>0</v>
      </c>
      <c r="FK44" s="321">
        <f t="shared" si="59"/>
        <v>0</v>
      </c>
      <c r="FL44" s="321">
        <f t="shared" si="59"/>
        <v>0</v>
      </c>
      <c r="FM44" s="321">
        <f t="shared" si="59"/>
        <v>0</v>
      </c>
      <c r="FN44" s="321">
        <f t="shared" si="59"/>
        <v>0</v>
      </c>
      <c r="FO44" s="321">
        <f t="shared" si="59"/>
        <v>0</v>
      </c>
      <c r="FP44" s="321">
        <f t="shared" si="59"/>
        <v>0</v>
      </c>
      <c r="FQ44" s="321">
        <f t="shared" si="59"/>
        <v>0</v>
      </c>
      <c r="FR44" s="321">
        <f t="shared" si="59"/>
        <v>0</v>
      </c>
      <c r="FS44" s="321">
        <f t="shared" si="59"/>
        <v>0</v>
      </c>
      <c r="FT44" s="321">
        <f t="shared" si="59"/>
        <v>0</v>
      </c>
      <c r="FU44" s="321">
        <f t="shared" si="59"/>
        <v>0</v>
      </c>
      <c r="FV44" s="321">
        <f t="shared" si="59"/>
        <v>0</v>
      </c>
      <c r="FW44" s="321">
        <f t="shared" si="59"/>
        <v>0</v>
      </c>
      <c r="FX44" s="321">
        <f t="shared" si="59"/>
        <v>0</v>
      </c>
      <c r="FY44" s="321">
        <f t="shared" si="59"/>
        <v>0</v>
      </c>
      <c r="FZ44" s="321">
        <f t="shared" si="59"/>
        <v>0</v>
      </c>
      <c r="GA44" s="321">
        <f t="shared" si="59"/>
        <v>0</v>
      </c>
      <c r="GB44" s="321">
        <f t="shared" si="59"/>
        <v>0</v>
      </c>
      <c r="GC44" s="321">
        <f t="shared" si="59"/>
        <v>0</v>
      </c>
      <c r="GD44" s="321">
        <f t="shared" si="59"/>
        <v>0</v>
      </c>
    </row>
    <row r="45" spans="1:3004" s="164" customFormat="1" ht="18" customHeight="1" thickTop="1" x14ac:dyDescent="0.25">
      <c r="A45" s="271"/>
      <c r="B45" s="260" t="s">
        <v>213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  <c r="BB45" s="223"/>
      <c r="BC45" s="223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3"/>
      <c r="BR45" s="223"/>
      <c r="BS45" s="223"/>
      <c r="BT45" s="223"/>
      <c r="BU45" s="223"/>
      <c r="BV45" s="223"/>
      <c r="BW45" s="223"/>
      <c r="BX45" s="223"/>
      <c r="BY45" s="223"/>
      <c r="BZ45" s="223"/>
      <c r="CA45" s="223"/>
      <c r="CB45" s="223"/>
      <c r="CC45" s="223"/>
      <c r="CD45" s="223"/>
      <c r="CE45" s="223"/>
      <c r="CF45" s="223"/>
      <c r="CG45" s="223"/>
      <c r="CH45" s="223"/>
      <c r="CI45" s="223"/>
      <c r="CJ45" s="223"/>
      <c r="CK45" s="223"/>
      <c r="CL45" s="223"/>
      <c r="CM45" s="223"/>
      <c r="CN45" s="223"/>
      <c r="CO45" s="223"/>
      <c r="CP45" s="223"/>
      <c r="CQ45" s="223"/>
      <c r="CR45" s="223"/>
      <c r="CS45" s="223"/>
      <c r="CT45" s="223"/>
      <c r="CU45" s="223"/>
      <c r="CV45" s="223"/>
      <c r="CW45" s="223"/>
      <c r="CX45" s="223"/>
      <c r="CY45" s="223"/>
      <c r="CZ45" s="223"/>
      <c r="DA45" s="223"/>
      <c r="DB45" s="223"/>
      <c r="DC45" s="223"/>
      <c r="DD45" s="223"/>
      <c r="DE45" s="223"/>
      <c r="DF45" s="223"/>
      <c r="DG45" s="223"/>
      <c r="DH45" s="223"/>
      <c r="DI45" s="223"/>
      <c r="DJ45" s="223"/>
      <c r="DK45" s="223"/>
      <c r="DL45" s="223"/>
      <c r="DM45" s="223"/>
      <c r="DN45" s="223"/>
      <c r="DO45" s="223"/>
      <c r="DP45" s="223"/>
      <c r="DQ45" s="223"/>
      <c r="DR45" s="223"/>
      <c r="DS45" s="223"/>
      <c r="DT45" s="223"/>
      <c r="DU45" s="223"/>
      <c r="DV45" s="223"/>
      <c r="DW45" s="223"/>
      <c r="DX45" s="223"/>
      <c r="DY45" s="223"/>
      <c r="DZ45" s="223"/>
      <c r="EA45" s="223"/>
      <c r="EB45" s="223"/>
      <c r="EC45" s="223"/>
      <c r="ED45" s="223"/>
      <c r="EE45" s="223"/>
      <c r="EF45" s="223"/>
      <c r="EG45" s="223"/>
      <c r="EH45" s="223"/>
      <c r="EI45" s="223"/>
      <c r="EJ45" s="223"/>
      <c r="EK45" s="223"/>
      <c r="EL45" s="223"/>
      <c r="EM45" s="223"/>
      <c r="EN45" s="223"/>
      <c r="EO45" s="223"/>
      <c r="EP45" s="223"/>
      <c r="EQ45" s="223"/>
      <c r="ER45" s="223"/>
      <c r="ES45" s="223"/>
      <c r="ET45" s="223"/>
      <c r="EU45" s="223"/>
      <c r="EV45" s="223"/>
      <c r="EW45" s="223"/>
      <c r="EX45" s="223"/>
      <c r="EY45" s="223"/>
      <c r="EZ45" s="223"/>
      <c r="FA45" s="223"/>
      <c r="FB45" s="223"/>
      <c r="FC45" s="223"/>
      <c r="FD45" s="223"/>
      <c r="FE45" s="223"/>
      <c r="FF45" s="223"/>
      <c r="FG45" s="223"/>
      <c r="FH45" s="223"/>
      <c r="FI45" s="223"/>
      <c r="FJ45" s="223"/>
      <c r="FK45" s="223"/>
      <c r="FL45" s="223"/>
      <c r="FM45" s="223"/>
      <c r="FN45" s="223"/>
      <c r="FO45" s="223"/>
      <c r="FP45" s="223"/>
      <c r="FQ45" s="223"/>
      <c r="FR45" s="223"/>
      <c r="FS45" s="223"/>
      <c r="FT45" s="223"/>
      <c r="FU45" s="223"/>
      <c r="FV45" s="223"/>
      <c r="FW45" s="223"/>
      <c r="FX45" s="223"/>
      <c r="FY45" s="223"/>
      <c r="FZ45" s="223"/>
      <c r="GA45" s="223"/>
      <c r="GB45" s="223"/>
      <c r="GC45" s="223"/>
      <c r="GD45" s="223"/>
    </row>
    <row r="46" spans="1:3004" s="164" customFormat="1" ht="18" customHeight="1" x14ac:dyDescent="0.25">
      <c r="A46" s="271"/>
      <c r="B46" s="263" t="s">
        <v>207</v>
      </c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3"/>
      <c r="CL46" s="223"/>
      <c r="CM46" s="223"/>
      <c r="CN46" s="223"/>
      <c r="CO46" s="223"/>
      <c r="CP46" s="223"/>
      <c r="CQ46" s="223"/>
      <c r="CR46" s="223"/>
      <c r="CS46" s="223"/>
      <c r="CT46" s="223"/>
      <c r="CU46" s="223"/>
      <c r="CV46" s="223"/>
      <c r="CW46" s="223"/>
      <c r="CX46" s="223"/>
      <c r="CY46" s="223"/>
      <c r="CZ46" s="223"/>
      <c r="DA46" s="223"/>
      <c r="DB46" s="223"/>
      <c r="DC46" s="223"/>
      <c r="DD46" s="223"/>
      <c r="DE46" s="223"/>
      <c r="DF46" s="223"/>
      <c r="DG46" s="223"/>
      <c r="DH46" s="223"/>
      <c r="DI46" s="223"/>
      <c r="DJ46" s="223"/>
      <c r="DK46" s="223"/>
      <c r="DL46" s="223"/>
      <c r="DM46" s="223"/>
      <c r="DN46" s="223"/>
      <c r="DO46" s="223"/>
      <c r="DP46" s="223"/>
      <c r="DQ46" s="223"/>
      <c r="DR46" s="223"/>
      <c r="DS46" s="223"/>
      <c r="DT46" s="223"/>
      <c r="DU46" s="223"/>
      <c r="DV46" s="223"/>
      <c r="DW46" s="223"/>
      <c r="DX46" s="223"/>
      <c r="DY46" s="223"/>
      <c r="DZ46" s="223"/>
      <c r="EA46" s="223"/>
      <c r="EB46" s="223"/>
      <c r="EC46" s="223"/>
      <c r="ED46" s="223"/>
      <c r="EE46" s="223"/>
      <c r="EF46" s="223"/>
      <c r="EG46" s="223"/>
      <c r="EH46" s="223"/>
      <c r="EI46" s="223"/>
      <c r="EJ46" s="223"/>
      <c r="EK46" s="223"/>
      <c r="EL46" s="223"/>
      <c r="EM46" s="223"/>
      <c r="EN46" s="223"/>
      <c r="EO46" s="223"/>
      <c r="EP46" s="223"/>
      <c r="EQ46" s="223"/>
      <c r="ER46" s="223"/>
      <c r="ES46" s="223"/>
      <c r="ET46" s="223"/>
      <c r="EU46" s="223"/>
      <c r="EV46" s="223"/>
      <c r="EW46" s="223"/>
      <c r="EX46" s="223"/>
      <c r="EY46" s="223"/>
      <c r="EZ46" s="223"/>
      <c r="FA46" s="223"/>
      <c r="FB46" s="223"/>
      <c r="FC46" s="223"/>
      <c r="FD46" s="223"/>
      <c r="FE46" s="223"/>
      <c r="FF46" s="223"/>
      <c r="FG46" s="223"/>
      <c r="FH46" s="223"/>
      <c r="FI46" s="223"/>
      <c r="FJ46" s="223"/>
      <c r="FK46" s="223"/>
      <c r="FL46" s="223"/>
      <c r="FM46" s="223"/>
      <c r="FN46" s="223"/>
      <c r="FO46" s="223"/>
      <c r="FP46" s="223"/>
      <c r="FQ46" s="223"/>
      <c r="FR46" s="223"/>
      <c r="FS46" s="223"/>
      <c r="FT46" s="223"/>
      <c r="FU46" s="223"/>
      <c r="FV46" s="223"/>
      <c r="FW46" s="223"/>
      <c r="FX46" s="223"/>
      <c r="FY46" s="223"/>
      <c r="FZ46" s="223"/>
      <c r="GA46" s="223"/>
      <c r="GB46" s="223"/>
      <c r="GC46" s="223"/>
      <c r="GD46" s="223"/>
    </row>
    <row r="47" spans="1:3004" s="169" customFormat="1" ht="18" customHeight="1" x14ac:dyDescent="0.25">
      <c r="A47" s="272"/>
      <c r="B47" s="341" t="s">
        <v>208</v>
      </c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1"/>
      <c r="BR47" s="251"/>
      <c r="BS47" s="251"/>
      <c r="BT47" s="251"/>
      <c r="BU47" s="251"/>
      <c r="BV47" s="251"/>
      <c r="BW47" s="251"/>
      <c r="BX47" s="251"/>
      <c r="BY47" s="251"/>
      <c r="BZ47" s="251"/>
      <c r="CA47" s="251"/>
      <c r="CB47" s="251"/>
      <c r="CC47" s="251"/>
      <c r="CD47" s="251"/>
      <c r="CE47" s="251"/>
      <c r="CF47" s="251"/>
      <c r="CG47" s="251"/>
      <c r="CH47" s="251"/>
      <c r="CI47" s="251"/>
      <c r="CJ47" s="251"/>
      <c r="CK47" s="251"/>
      <c r="CL47" s="251"/>
      <c r="CM47" s="251"/>
      <c r="CN47" s="251"/>
      <c r="CO47" s="251"/>
      <c r="CP47" s="251"/>
      <c r="CQ47" s="251"/>
      <c r="CR47" s="251"/>
      <c r="CS47" s="251"/>
      <c r="CT47" s="251"/>
      <c r="CU47" s="251"/>
      <c r="CV47" s="251"/>
      <c r="CW47" s="251"/>
      <c r="CX47" s="251"/>
      <c r="CY47" s="251"/>
      <c r="CZ47" s="251"/>
      <c r="DA47" s="251"/>
      <c r="DB47" s="251"/>
      <c r="DC47" s="251"/>
      <c r="DD47" s="251"/>
      <c r="DE47" s="251"/>
      <c r="DF47" s="251"/>
      <c r="DG47" s="251"/>
      <c r="DH47" s="251"/>
      <c r="DI47" s="251"/>
      <c r="DJ47" s="251"/>
      <c r="DK47" s="251"/>
      <c r="DL47" s="251"/>
      <c r="DM47" s="251"/>
      <c r="DN47" s="251"/>
      <c r="DO47" s="251"/>
      <c r="DP47" s="251"/>
      <c r="DQ47" s="251"/>
      <c r="DR47" s="251"/>
      <c r="DS47" s="251"/>
      <c r="DT47" s="251"/>
      <c r="DU47" s="251"/>
      <c r="DV47" s="251"/>
      <c r="DW47" s="251"/>
      <c r="DX47" s="251"/>
      <c r="DY47" s="251"/>
      <c r="DZ47" s="251"/>
      <c r="EA47" s="251"/>
      <c r="EB47" s="251"/>
      <c r="EC47" s="251"/>
      <c r="ED47" s="251"/>
      <c r="EE47" s="251"/>
      <c r="EF47" s="251"/>
      <c r="EG47" s="251"/>
      <c r="EH47" s="251"/>
      <c r="EI47" s="251"/>
      <c r="EJ47" s="251"/>
      <c r="EK47" s="251"/>
      <c r="EL47" s="251"/>
      <c r="EM47" s="251"/>
      <c r="EN47" s="251"/>
      <c r="EO47" s="251"/>
      <c r="EP47" s="251"/>
      <c r="EQ47" s="251"/>
      <c r="ER47" s="251"/>
      <c r="ES47" s="251"/>
      <c r="ET47" s="251"/>
      <c r="EU47" s="251"/>
      <c r="EV47" s="251"/>
      <c r="EW47" s="251"/>
      <c r="EX47" s="251"/>
      <c r="EY47" s="251"/>
      <c r="EZ47" s="251"/>
      <c r="FA47" s="251"/>
      <c r="FB47" s="251"/>
      <c r="FC47" s="251"/>
      <c r="FD47" s="251"/>
      <c r="FE47" s="251"/>
      <c r="FF47" s="251"/>
      <c r="FG47" s="251"/>
      <c r="FH47" s="251"/>
      <c r="FI47" s="251"/>
      <c r="FJ47" s="251"/>
      <c r="FK47" s="251"/>
      <c r="FL47" s="251"/>
      <c r="FM47" s="251"/>
      <c r="FN47" s="251"/>
      <c r="FO47" s="251"/>
      <c r="FP47" s="251"/>
      <c r="FQ47" s="251"/>
      <c r="FR47" s="251"/>
      <c r="FS47" s="251"/>
      <c r="FT47" s="251"/>
      <c r="FU47" s="251"/>
      <c r="FV47" s="251"/>
      <c r="FW47" s="251"/>
      <c r="FX47" s="251"/>
      <c r="FY47" s="251"/>
      <c r="FZ47" s="251"/>
      <c r="GA47" s="251"/>
      <c r="GB47" s="251"/>
      <c r="GC47" s="251"/>
      <c r="GD47" s="251"/>
    </row>
    <row r="48" spans="1:3004" s="177" customFormat="1" ht="15.75" thickBot="1" x14ac:dyDescent="0.3">
      <c r="A48" s="274"/>
      <c r="B48" s="342" t="s">
        <v>187</v>
      </c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29"/>
      <c r="BR48" s="229"/>
      <c r="BS48" s="229"/>
      <c r="BT48" s="229"/>
      <c r="BU48" s="229"/>
      <c r="BV48" s="229"/>
      <c r="BW48" s="229"/>
      <c r="BX48" s="229"/>
      <c r="BY48" s="229"/>
      <c r="BZ48" s="229"/>
      <c r="CA48" s="229"/>
      <c r="CB48" s="229"/>
      <c r="CC48" s="229"/>
      <c r="CD48" s="229"/>
      <c r="CE48" s="229"/>
      <c r="CF48" s="229"/>
      <c r="CG48" s="229"/>
      <c r="CH48" s="229"/>
      <c r="CI48" s="229"/>
      <c r="CJ48" s="229"/>
      <c r="CK48" s="229"/>
      <c r="CL48" s="229"/>
      <c r="CM48" s="229"/>
      <c r="CN48" s="229"/>
      <c r="CO48" s="229"/>
      <c r="CP48" s="229"/>
      <c r="CQ48" s="229"/>
      <c r="CR48" s="229"/>
      <c r="CS48" s="229"/>
      <c r="CT48" s="229"/>
      <c r="CU48" s="229"/>
      <c r="CV48" s="229"/>
      <c r="CW48" s="229"/>
      <c r="CX48" s="229"/>
      <c r="CY48" s="229"/>
      <c r="CZ48" s="229"/>
      <c r="DA48" s="229"/>
      <c r="DB48" s="229"/>
      <c r="DC48" s="229"/>
      <c r="DD48" s="229"/>
      <c r="DE48" s="229"/>
      <c r="DF48" s="229"/>
      <c r="DG48" s="229"/>
      <c r="DH48" s="229"/>
      <c r="DI48" s="229"/>
      <c r="DJ48" s="229"/>
      <c r="DK48" s="229"/>
      <c r="DL48" s="229"/>
      <c r="DM48" s="229"/>
      <c r="DN48" s="229"/>
      <c r="DO48" s="229"/>
      <c r="DP48" s="229"/>
      <c r="DQ48" s="229"/>
      <c r="DR48" s="229"/>
      <c r="DS48" s="229"/>
      <c r="DT48" s="229"/>
      <c r="DU48" s="229"/>
      <c r="DV48" s="229"/>
      <c r="DW48" s="229"/>
      <c r="DX48" s="229"/>
      <c r="DY48" s="229"/>
      <c r="DZ48" s="229"/>
      <c r="EA48" s="229"/>
      <c r="EB48" s="229"/>
      <c r="EC48" s="229"/>
      <c r="ED48" s="229"/>
      <c r="EE48" s="229"/>
      <c r="EF48" s="229"/>
      <c r="EG48" s="229"/>
      <c r="EH48" s="229"/>
      <c r="EI48" s="229"/>
      <c r="EJ48" s="229"/>
      <c r="EK48" s="229"/>
      <c r="EL48" s="229"/>
      <c r="EM48" s="229"/>
      <c r="EN48" s="229"/>
      <c r="EO48" s="229"/>
      <c r="EP48" s="229"/>
      <c r="EQ48" s="229"/>
      <c r="ER48" s="229"/>
      <c r="ES48" s="229"/>
      <c r="ET48" s="229"/>
      <c r="EU48" s="229"/>
      <c r="EV48" s="229"/>
      <c r="EW48" s="229"/>
      <c r="EX48" s="229"/>
      <c r="EY48" s="229"/>
      <c r="EZ48" s="229"/>
      <c r="FA48" s="229"/>
      <c r="FB48" s="229"/>
      <c r="FC48" s="229"/>
      <c r="FD48" s="229"/>
      <c r="FE48" s="229"/>
      <c r="FF48" s="229"/>
      <c r="FG48" s="229"/>
      <c r="FH48" s="229"/>
      <c r="FI48" s="229"/>
      <c r="FJ48" s="229"/>
      <c r="FK48" s="229"/>
      <c r="FL48" s="229"/>
      <c r="FM48" s="229"/>
      <c r="FN48" s="229"/>
      <c r="FO48" s="229"/>
      <c r="FP48" s="229"/>
      <c r="FQ48" s="229"/>
      <c r="FR48" s="229"/>
      <c r="FS48" s="229"/>
      <c r="FT48" s="229"/>
      <c r="FU48" s="229"/>
      <c r="FV48" s="229"/>
      <c r="FW48" s="229"/>
      <c r="FX48" s="229"/>
      <c r="FY48" s="229"/>
      <c r="FZ48" s="229"/>
      <c r="GA48" s="229"/>
      <c r="GB48" s="229"/>
      <c r="GC48" s="229"/>
      <c r="GD48" s="229"/>
    </row>
    <row r="49" spans="1:3004" s="319" customFormat="1" ht="20.25" customHeight="1" thickTop="1" thickBot="1" x14ac:dyDescent="0.3">
      <c r="A49" s="297"/>
      <c r="B49" s="343" t="s">
        <v>212</v>
      </c>
      <c r="C49" s="318">
        <f>SUM(C45:C48)</f>
        <v>0</v>
      </c>
      <c r="D49" s="318">
        <f t="shared" ref="D49:K49" si="60">SUM(D45:D48)</f>
        <v>0</v>
      </c>
      <c r="E49" s="318">
        <f t="shared" si="60"/>
        <v>0</v>
      </c>
      <c r="F49" s="318">
        <f t="shared" si="60"/>
        <v>0</v>
      </c>
      <c r="G49" s="318">
        <f t="shared" si="60"/>
        <v>0</v>
      </c>
      <c r="H49" s="318">
        <f t="shared" si="60"/>
        <v>0</v>
      </c>
      <c r="I49" s="318">
        <f t="shared" si="60"/>
        <v>0</v>
      </c>
      <c r="J49" s="318">
        <f t="shared" si="60"/>
        <v>0</v>
      </c>
      <c r="K49" s="318">
        <f t="shared" si="60"/>
        <v>0</v>
      </c>
      <c r="L49" s="318">
        <f t="shared" ref="L49:BW49" si="61">SUM(L43:L48)</f>
        <v>0</v>
      </c>
      <c r="M49" s="318">
        <f t="shared" si="61"/>
        <v>0</v>
      </c>
      <c r="N49" s="318">
        <f t="shared" si="61"/>
        <v>0</v>
      </c>
      <c r="O49" s="318">
        <f t="shared" si="61"/>
        <v>0</v>
      </c>
      <c r="P49" s="318">
        <f t="shared" si="61"/>
        <v>0</v>
      </c>
      <c r="Q49" s="318">
        <f t="shared" si="61"/>
        <v>0</v>
      </c>
      <c r="R49" s="318">
        <f t="shared" si="61"/>
        <v>0</v>
      </c>
      <c r="S49" s="318">
        <f t="shared" si="61"/>
        <v>0</v>
      </c>
      <c r="T49" s="318">
        <f t="shared" si="61"/>
        <v>0</v>
      </c>
      <c r="U49" s="318">
        <f t="shared" si="61"/>
        <v>0</v>
      </c>
      <c r="V49" s="318">
        <f t="shared" si="61"/>
        <v>0</v>
      </c>
      <c r="W49" s="318">
        <f t="shared" si="61"/>
        <v>0</v>
      </c>
      <c r="X49" s="318">
        <f t="shared" si="61"/>
        <v>0</v>
      </c>
      <c r="Y49" s="318">
        <f t="shared" si="61"/>
        <v>0</v>
      </c>
      <c r="Z49" s="318">
        <f t="shared" si="61"/>
        <v>0</v>
      </c>
      <c r="AA49" s="318">
        <f t="shared" si="61"/>
        <v>0</v>
      </c>
      <c r="AB49" s="318">
        <f t="shared" si="61"/>
        <v>0</v>
      </c>
      <c r="AC49" s="318">
        <f t="shared" si="61"/>
        <v>0</v>
      </c>
      <c r="AD49" s="318">
        <f t="shared" si="61"/>
        <v>0</v>
      </c>
      <c r="AE49" s="318">
        <f t="shared" si="61"/>
        <v>0</v>
      </c>
      <c r="AF49" s="318">
        <f t="shared" si="61"/>
        <v>0</v>
      </c>
      <c r="AG49" s="318">
        <f t="shared" si="61"/>
        <v>0</v>
      </c>
      <c r="AH49" s="318">
        <f t="shared" si="61"/>
        <v>0</v>
      </c>
      <c r="AI49" s="318">
        <f t="shared" si="61"/>
        <v>0</v>
      </c>
      <c r="AJ49" s="318">
        <f t="shared" si="61"/>
        <v>0</v>
      </c>
      <c r="AK49" s="318">
        <f t="shared" si="61"/>
        <v>0</v>
      </c>
      <c r="AL49" s="318">
        <f t="shared" si="61"/>
        <v>0</v>
      </c>
      <c r="AM49" s="318">
        <f t="shared" si="61"/>
        <v>0</v>
      </c>
      <c r="AN49" s="318">
        <f t="shared" si="61"/>
        <v>0</v>
      </c>
      <c r="AO49" s="318">
        <f t="shared" si="61"/>
        <v>0</v>
      </c>
      <c r="AP49" s="318">
        <f t="shared" si="61"/>
        <v>0</v>
      </c>
      <c r="AQ49" s="318">
        <f t="shared" si="61"/>
        <v>0</v>
      </c>
      <c r="AR49" s="318">
        <f t="shared" si="61"/>
        <v>0</v>
      </c>
      <c r="AS49" s="318">
        <f t="shared" si="61"/>
        <v>0</v>
      </c>
      <c r="AT49" s="318">
        <f t="shared" si="61"/>
        <v>0</v>
      </c>
      <c r="AU49" s="318">
        <f t="shared" si="61"/>
        <v>0</v>
      </c>
      <c r="AV49" s="318">
        <f t="shared" si="61"/>
        <v>0</v>
      </c>
      <c r="AW49" s="318">
        <f t="shared" si="61"/>
        <v>0</v>
      </c>
      <c r="AX49" s="318">
        <f t="shared" si="61"/>
        <v>0</v>
      </c>
      <c r="AY49" s="318">
        <f t="shared" si="61"/>
        <v>0</v>
      </c>
      <c r="AZ49" s="318">
        <f t="shared" si="61"/>
        <v>0</v>
      </c>
      <c r="BA49" s="318">
        <f t="shared" si="61"/>
        <v>0</v>
      </c>
      <c r="BB49" s="318">
        <f t="shared" si="61"/>
        <v>0</v>
      </c>
      <c r="BC49" s="318">
        <f t="shared" si="61"/>
        <v>0</v>
      </c>
      <c r="BD49" s="318">
        <f t="shared" si="61"/>
        <v>0</v>
      </c>
      <c r="BE49" s="318">
        <f t="shared" si="61"/>
        <v>0</v>
      </c>
      <c r="BF49" s="318">
        <f t="shared" si="61"/>
        <v>0</v>
      </c>
      <c r="BG49" s="318">
        <f t="shared" si="61"/>
        <v>0</v>
      </c>
      <c r="BH49" s="318">
        <f t="shared" si="61"/>
        <v>0</v>
      </c>
      <c r="BI49" s="318">
        <f t="shared" si="61"/>
        <v>0</v>
      </c>
      <c r="BJ49" s="318">
        <f t="shared" si="61"/>
        <v>0</v>
      </c>
      <c r="BK49" s="318">
        <f t="shared" si="61"/>
        <v>0</v>
      </c>
      <c r="BL49" s="318">
        <f t="shared" si="61"/>
        <v>0</v>
      </c>
      <c r="BM49" s="318">
        <f t="shared" si="61"/>
        <v>0</v>
      </c>
      <c r="BN49" s="318">
        <f t="shared" si="61"/>
        <v>0</v>
      </c>
      <c r="BO49" s="318">
        <f t="shared" si="61"/>
        <v>0</v>
      </c>
      <c r="BP49" s="318">
        <f t="shared" si="61"/>
        <v>0</v>
      </c>
      <c r="BQ49" s="318">
        <f t="shared" si="61"/>
        <v>0</v>
      </c>
      <c r="BR49" s="318">
        <f t="shared" si="61"/>
        <v>0</v>
      </c>
      <c r="BS49" s="318">
        <f t="shared" si="61"/>
        <v>0</v>
      </c>
      <c r="BT49" s="318">
        <f t="shared" si="61"/>
        <v>0</v>
      </c>
      <c r="BU49" s="318">
        <f t="shared" si="61"/>
        <v>0</v>
      </c>
      <c r="BV49" s="318">
        <f t="shared" si="61"/>
        <v>0</v>
      </c>
      <c r="BW49" s="318">
        <f t="shared" si="61"/>
        <v>0</v>
      </c>
      <c r="BX49" s="318">
        <f t="shared" ref="BX49:EI49" si="62">SUM(BX43:BX48)</f>
        <v>0</v>
      </c>
      <c r="BY49" s="318">
        <f t="shared" si="62"/>
        <v>0</v>
      </c>
      <c r="BZ49" s="318">
        <f t="shared" si="62"/>
        <v>0</v>
      </c>
      <c r="CA49" s="318">
        <f t="shared" si="62"/>
        <v>0</v>
      </c>
      <c r="CB49" s="318">
        <f t="shared" si="62"/>
        <v>0</v>
      </c>
      <c r="CC49" s="318">
        <f t="shared" si="62"/>
        <v>0</v>
      </c>
      <c r="CD49" s="318">
        <f t="shared" si="62"/>
        <v>0</v>
      </c>
      <c r="CE49" s="318">
        <f t="shared" si="62"/>
        <v>0</v>
      </c>
      <c r="CF49" s="318">
        <f t="shared" si="62"/>
        <v>0</v>
      </c>
      <c r="CG49" s="318">
        <f t="shared" si="62"/>
        <v>0</v>
      </c>
      <c r="CH49" s="318">
        <f t="shared" si="62"/>
        <v>0</v>
      </c>
      <c r="CI49" s="318">
        <f t="shared" si="62"/>
        <v>0</v>
      </c>
      <c r="CJ49" s="318">
        <f t="shared" si="62"/>
        <v>0</v>
      </c>
      <c r="CK49" s="318">
        <f t="shared" si="62"/>
        <v>0</v>
      </c>
      <c r="CL49" s="318">
        <f t="shared" si="62"/>
        <v>0</v>
      </c>
      <c r="CM49" s="318">
        <f t="shared" si="62"/>
        <v>0</v>
      </c>
      <c r="CN49" s="318">
        <f t="shared" si="62"/>
        <v>0</v>
      </c>
      <c r="CO49" s="318">
        <f t="shared" si="62"/>
        <v>0</v>
      </c>
      <c r="CP49" s="318">
        <f t="shared" si="62"/>
        <v>0</v>
      </c>
      <c r="CQ49" s="318">
        <f t="shared" si="62"/>
        <v>0</v>
      </c>
      <c r="CR49" s="318">
        <f t="shared" si="62"/>
        <v>0</v>
      </c>
      <c r="CS49" s="318">
        <f t="shared" si="62"/>
        <v>0</v>
      </c>
      <c r="CT49" s="318">
        <f t="shared" si="62"/>
        <v>0</v>
      </c>
      <c r="CU49" s="318">
        <f t="shared" si="62"/>
        <v>0</v>
      </c>
      <c r="CV49" s="318">
        <f t="shared" si="62"/>
        <v>0</v>
      </c>
      <c r="CW49" s="318">
        <f t="shared" si="62"/>
        <v>0</v>
      </c>
      <c r="CX49" s="318">
        <f t="shared" si="62"/>
        <v>0</v>
      </c>
      <c r="CY49" s="318">
        <f t="shared" si="62"/>
        <v>0</v>
      </c>
      <c r="CZ49" s="318">
        <f t="shared" si="62"/>
        <v>0</v>
      </c>
      <c r="DA49" s="318">
        <f t="shared" si="62"/>
        <v>0</v>
      </c>
      <c r="DB49" s="318">
        <f t="shared" si="62"/>
        <v>0</v>
      </c>
      <c r="DC49" s="318">
        <f t="shared" si="62"/>
        <v>0</v>
      </c>
      <c r="DD49" s="318">
        <f t="shared" si="62"/>
        <v>0</v>
      </c>
      <c r="DE49" s="318">
        <f t="shared" si="62"/>
        <v>0</v>
      </c>
      <c r="DF49" s="318">
        <f t="shared" si="62"/>
        <v>0</v>
      </c>
      <c r="DG49" s="318">
        <f t="shared" si="62"/>
        <v>0</v>
      </c>
      <c r="DH49" s="318">
        <f t="shared" si="62"/>
        <v>0</v>
      </c>
      <c r="DI49" s="318">
        <f t="shared" si="62"/>
        <v>0</v>
      </c>
      <c r="DJ49" s="318">
        <f t="shared" si="62"/>
        <v>0</v>
      </c>
      <c r="DK49" s="318">
        <f t="shared" si="62"/>
        <v>0</v>
      </c>
      <c r="DL49" s="318">
        <f t="shared" si="62"/>
        <v>0</v>
      </c>
      <c r="DM49" s="318">
        <f t="shared" si="62"/>
        <v>0</v>
      </c>
      <c r="DN49" s="318">
        <f t="shared" si="62"/>
        <v>0</v>
      </c>
      <c r="DO49" s="318">
        <f t="shared" si="62"/>
        <v>0</v>
      </c>
      <c r="DP49" s="318">
        <f t="shared" si="62"/>
        <v>0</v>
      </c>
      <c r="DQ49" s="318">
        <f t="shared" si="62"/>
        <v>0</v>
      </c>
      <c r="DR49" s="318">
        <f t="shared" si="62"/>
        <v>0</v>
      </c>
      <c r="DS49" s="318">
        <f t="shared" si="62"/>
        <v>0</v>
      </c>
      <c r="DT49" s="318">
        <f t="shared" si="62"/>
        <v>0</v>
      </c>
      <c r="DU49" s="318">
        <f t="shared" si="62"/>
        <v>0</v>
      </c>
      <c r="DV49" s="318">
        <f t="shared" si="62"/>
        <v>0</v>
      </c>
      <c r="DW49" s="318">
        <f t="shared" si="62"/>
        <v>0</v>
      </c>
      <c r="DX49" s="318">
        <f t="shared" si="62"/>
        <v>0</v>
      </c>
      <c r="DY49" s="318">
        <f t="shared" si="62"/>
        <v>0</v>
      </c>
      <c r="DZ49" s="318">
        <f t="shared" si="62"/>
        <v>0</v>
      </c>
      <c r="EA49" s="318">
        <f t="shared" si="62"/>
        <v>0</v>
      </c>
      <c r="EB49" s="318">
        <f t="shared" si="62"/>
        <v>0</v>
      </c>
      <c r="EC49" s="318">
        <f t="shared" si="62"/>
        <v>0</v>
      </c>
      <c r="ED49" s="318">
        <f t="shared" si="62"/>
        <v>0</v>
      </c>
      <c r="EE49" s="318">
        <f t="shared" si="62"/>
        <v>0</v>
      </c>
      <c r="EF49" s="318">
        <f t="shared" si="62"/>
        <v>0</v>
      </c>
      <c r="EG49" s="318">
        <f t="shared" si="62"/>
        <v>0</v>
      </c>
      <c r="EH49" s="318">
        <f t="shared" si="62"/>
        <v>0</v>
      </c>
      <c r="EI49" s="318">
        <f t="shared" si="62"/>
        <v>0</v>
      </c>
      <c r="EJ49" s="318">
        <f t="shared" ref="EJ49:GD49" si="63">SUM(EJ43:EJ48)</f>
        <v>0</v>
      </c>
      <c r="EK49" s="318">
        <f t="shared" si="63"/>
        <v>0</v>
      </c>
      <c r="EL49" s="318">
        <f t="shared" si="63"/>
        <v>0</v>
      </c>
      <c r="EM49" s="318">
        <f t="shared" si="63"/>
        <v>0</v>
      </c>
      <c r="EN49" s="318">
        <f t="shared" si="63"/>
        <v>0</v>
      </c>
      <c r="EO49" s="318">
        <f t="shared" si="63"/>
        <v>0</v>
      </c>
      <c r="EP49" s="318">
        <f t="shared" si="63"/>
        <v>0</v>
      </c>
      <c r="EQ49" s="318">
        <f t="shared" si="63"/>
        <v>0</v>
      </c>
      <c r="ER49" s="318">
        <f t="shared" si="63"/>
        <v>0</v>
      </c>
      <c r="ES49" s="318">
        <f t="shared" si="63"/>
        <v>0</v>
      </c>
      <c r="ET49" s="318">
        <f t="shared" si="63"/>
        <v>0</v>
      </c>
      <c r="EU49" s="318">
        <f t="shared" si="63"/>
        <v>0</v>
      </c>
      <c r="EV49" s="318">
        <f t="shared" si="63"/>
        <v>0</v>
      </c>
      <c r="EW49" s="318">
        <f t="shared" si="63"/>
        <v>0</v>
      </c>
      <c r="EX49" s="318">
        <f t="shared" si="63"/>
        <v>0</v>
      </c>
      <c r="EY49" s="318">
        <f t="shared" si="63"/>
        <v>0</v>
      </c>
      <c r="EZ49" s="318">
        <f t="shared" si="63"/>
        <v>0</v>
      </c>
      <c r="FA49" s="318">
        <f t="shared" si="63"/>
        <v>0</v>
      </c>
      <c r="FB49" s="318">
        <f t="shared" si="63"/>
        <v>0</v>
      </c>
      <c r="FC49" s="318">
        <f t="shared" si="63"/>
        <v>0</v>
      </c>
      <c r="FD49" s="318">
        <f t="shared" si="63"/>
        <v>0</v>
      </c>
      <c r="FE49" s="318">
        <f t="shared" si="63"/>
        <v>0</v>
      </c>
      <c r="FF49" s="318">
        <f t="shared" si="63"/>
        <v>0</v>
      </c>
      <c r="FG49" s="318">
        <f t="shared" si="63"/>
        <v>0</v>
      </c>
      <c r="FH49" s="318">
        <f t="shared" si="63"/>
        <v>0</v>
      </c>
      <c r="FI49" s="318">
        <f t="shared" si="63"/>
        <v>0</v>
      </c>
      <c r="FJ49" s="318">
        <f t="shared" si="63"/>
        <v>0</v>
      </c>
      <c r="FK49" s="318">
        <f t="shared" si="63"/>
        <v>0</v>
      </c>
      <c r="FL49" s="318">
        <f t="shared" si="63"/>
        <v>0</v>
      </c>
      <c r="FM49" s="318">
        <f t="shared" si="63"/>
        <v>0</v>
      </c>
      <c r="FN49" s="318">
        <f t="shared" si="63"/>
        <v>0</v>
      </c>
      <c r="FO49" s="318">
        <f t="shared" si="63"/>
        <v>0</v>
      </c>
      <c r="FP49" s="318">
        <f t="shared" si="63"/>
        <v>0</v>
      </c>
      <c r="FQ49" s="318">
        <f t="shared" si="63"/>
        <v>0</v>
      </c>
      <c r="FR49" s="318">
        <f t="shared" si="63"/>
        <v>0</v>
      </c>
      <c r="FS49" s="318">
        <f t="shared" si="63"/>
        <v>0</v>
      </c>
      <c r="FT49" s="318">
        <f t="shared" si="63"/>
        <v>0</v>
      </c>
      <c r="FU49" s="318">
        <f t="shared" si="63"/>
        <v>0</v>
      </c>
      <c r="FV49" s="318">
        <f t="shared" si="63"/>
        <v>0</v>
      </c>
      <c r="FW49" s="318">
        <f t="shared" si="63"/>
        <v>0</v>
      </c>
      <c r="FX49" s="318">
        <f t="shared" si="63"/>
        <v>0</v>
      </c>
      <c r="FY49" s="318">
        <f t="shared" si="63"/>
        <v>0</v>
      </c>
      <c r="FZ49" s="318">
        <f t="shared" si="63"/>
        <v>0</v>
      </c>
      <c r="GA49" s="318">
        <f t="shared" si="63"/>
        <v>0</v>
      </c>
      <c r="GB49" s="318">
        <f t="shared" si="63"/>
        <v>0</v>
      </c>
      <c r="GC49" s="318">
        <f t="shared" si="63"/>
        <v>0</v>
      </c>
      <c r="GD49" s="318">
        <f t="shared" si="63"/>
        <v>0</v>
      </c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5"/>
      <c r="JN49" s="25"/>
      <c r="JO49" s="25"/>
      <c r="JP49" s="25"/>
      <c r="JQ49" s="25"/>
      <c r="JR49" s="25"/>
      <c r="JS49" s="25"/>
      <c r="JT49" s="25"/>
      <c r="JU49" s="25"/>
      <c r="JV49" s="25"/>
      <c r="JW49" s="25"/>
      <c r="JX49" s="25"/>
      <c r="JY49" s="25"/>
      <c r="JZ49" s="25"/>
      <c r="KA49" s="25"/>
      <c r="KB49" s="25"/>
      <c r="KC49" s="25"/>
      <c r="KD49" s="25"/>
      <c r="KE49" s="25"/>
      <c r="KF49" s="25"/>
      <c r="KG49" s="25"/>
      <c r="KH49" s="25"/>
      <c r="KI49" s="25"/>
      <c r="KJ49" s="25"/>
      <c r="KK49" s="25"/>
      <c r="KL49" s="25"/>
      <c r="KM49" s="25"/>
      <c r="KN49" s="25"/>
      <c r="KO49" s="25"/>
      <c r="KP49" s="25"/>
      <c r="KQ49" s="25"/>
      <c r="KR49" s="25"/>
      <c r="KS49" s="25"/>
      <c r="KT49" s="25"/>
      <c r="KU49" s="25"/>
      <c r="KV49" s="25"/>
      <c r="KW49" s="25"/>
      <c r="KX49" s="25"/>
      <c r="KY49" s="25"/>
      <c r="KZ49" s="25"/>
      <c r="LA49" s="25"/>
      <c r="LB49" s="25"/>
      <c r="LC49" s="25"/>
      <c r="LD49" s="25"/>
      <c r="LE49" s="25"/>
      <c r="LF49" s="25"/>
      <c r="LG49" s="25"/>
      <c r="LH49" s="25"/>
      <c r="LI49" s="25"/>
      <c r="LJ49" s="25"/>
      <c r="LK49" s="25"/>
      <c r="LL49" s="25"/>
      <c r="LM49" s="25"/>
      <c r="LN49" s="25"/>
      <c r="LO49" s="25"/>
      <c r="LP49" s="25"/>
      <c r="LQ49" s="25"/>
      <c r="LR49" s="25"/>
      <c r="LS49" s="25"/>
      <c r="LT49" s="25"/>
      <c r="LU49" s="25"/>
      <c r="LV49" s="25"/>
      <c r="LW49" s="25"/>
      <c r="LX49" s="25"/>
      <c r="LY49" s="25"/>
      <c r="LZ49" s="25"/>
      <c r="MA49" s="25"/>
      <c r="MB49" s="25"/>
      <c r="MC49" s="25"/>
      <c r="MD49" s="25"/>
      <c r="ME49" s="25"/>
      <c r="MF49" s="25"/>
      <c r="MG49" s="25"/>
      <c r="MH49" s="25"/>
      <c r="MI49" s="25"/>
      <c r="MJ49" s="25"/>
      <c r="MK49" s="25"/>
      <c r="ML49" s="25"/>
      <c r="MM49" s="25"/>
      <c r="MN49" s="25"/>
      <c r="MO49" s="25"/>
      <c r="MP49" s="25"/>
      <c r="MQ49" s="25"/>
      <c r="MR49" s="25"/>
      <c r="MS49" s="25"/>
      <c r="MT49" s="25"/>
      <c r="MU49" s="25"/>
      <c r="MV49" s="25"/>
      <c r="MW49" s="25"/>
      <c r="MX49" s="25"/>
      <c r="MY49" s="25"/>
      <c r="MZ49" s="25"/>
      <c r="NA49" s="25"/>
      <c r="NB49" s="25"/>
      <c r="NC49" s="25"/>
      <c r="ND49" s="25"/>
      <c r="NE49" s="25"/>
      <c r="NF49" s="25"/>
      <c r="NG49" s="25"/>
      <c r="NH49" s="25"/>
      <c r="NI49" s="25"/>
      <c r="NJ49" s="25"/>
      <c r="NK49" s="25"/>
      <c r="NL49" s="25"/>
      <c r="NM49" s="25"/>
      <c r="NN49" s="25"/>
      <c r="NO49" s="25"/>
      <c r="NP49" s="25"/>
      <c r="NQ49" s="25"/>
      <c r="NR49" s="25"/>
      <c r="NS49" s="25"/>
      <c r="NT49" s="25"/>
      <c r="NU49" s="25"/>
      <c r="NV49" s="25"/>
      <c r="NW49" s="25"/>
      <c r="NX49" s="25"/>
      <c r="NY49" s="25"/>
      <c r="NZ49" s="25"/>
      <c r="OA49" s="25"/>
      <c r="OB49" s="25"/>
      <c r="OC49" s="25"/>
      <c r="OD49" s="25"/>
      <c r="OE49" s="25"/>
      <c r="OF49" s="25"/>
      <c r="OG49" s="25"/>
      <c r="OH49" s="25"/>
      <c r="OI49" s="25"/>
      <c r="OJ49" s="25"/>
      <c r="OK49" s="25"/>
      <c r="OL49" s="25"/>
      <c r="OM49" s="25"/>
      <c r="ON49" s="25"/>
      <c r="OO49" s="25"/>
      <c r="OP49" s="25"/>
      <c r="OQ49" s="25"/>
      <c r="OR49" s="25"/>
      <c r="OS49" s="25"/>
      <c r="OT49" s="25"/>
      <c r="OU49" s="25"/>
      <c r="OV49" s="25"/>
      <c r="OW49" s="25"/>
      <c r="OX49" s="25"/>
      <c r="OY49" s="25"/>
      <c r="OZ49" s="25"/>
      <c r="PA49" s="25"/>
      <c r="PB49" s="25"/>
      <c r="PC49" s="25"/>
      <c r="PD49" s="25"/>
      <c r="PE49" s="25"/>
      <c r="PF49" s="25"/>
      <c r="PG49" s="25"/>
      <c r="PH49" s="25"/>
      <c r="PI49" s="25"/>
      <c r="PJ49" s="25"/>
      <c r="PK49" s="25"/>
      <c r="PL49" s="25"/>
      <c r="PM49" s="25"/>
      <c r="PN49" s="25"/>
      <c r="PO49" s="25"/>
      <c r="PP49" s="25"/>
      <c r="PQ49" s="25"/>
      <c r="PR49" s="25"/>
      <c r="PS49" s="25"/>
      <c r="PT49" s="25"/>
      <c r="PU49" s="25"/>
      <c r="PV49" s="25"/>
      <c r="PW49" s="25"/>
      <c r="PX49" s="25"/>
      <c r="PY49" s="25"/>
      <c r="PZ49" s="25"/>
      <c r="QA49" s="25"/>
      <c r="QB49" s="25"/>
      <c r="QC49" s="25"/>
      <c r="QD49" s="25"/>
      <c r="QE49" s="25"/>
      <c r="QF49" s="25"/>
      <c r="QG49" s="25"/>
      <c r="QH49" s="25"/>
      <c r="QI49" s="25"/>
      <c r="QJ49" s="25"/>
      <c r="QK49" s="25"/>
      <c r="QL49" s="25"/>
      <c r="QM49" s="25"/>
      <c r="QN49" s="25"/>
      <c r="QO49" s="25"/>
      <c r="QP49" s="25"/>
      <c r="QQ49" s="25"/>
      <c r="QR49" s="25"/>
      <c r="QS49" s="25"/>
      <c r="QT49" s="25"/>
      <c r="QU49" s="25"/>
      <c r="QV49" s="25"/>
      <c r="QW49" s="25"/>
      <c r="QX49" s="25"/>
      <c r="QY49" s="25"/>
      <c r="QZ49" s="25"/>
      <c r="RA49" s="25"/>
      <c r="RB49" s="25"/>
      <c r="RC49" s="25"/>
      <c r="RD49" s="25"/>
      <c r="RE49" s="25"/>
      <c r="RF49" s="25"/>
      <c r="RG49" s="25"/>
      <c r="RH49" s="25"/>
      <c r="RI49" s="25"/>
      <c r="RJ49" s="25"/>
      <c r="RK49" s="25"/>
      <c r="RL49" s="25"/>
      <c r="RM49" s="25"/>
      <c r="RN49" s="25"/>
      <c r="RO49" s="25"/>
      <c r="RP49" s="25"/>
      <c r="RQ49" s="25"/>
      <c r="RR49" s="25"/>
      <c r="RS49" s="25"/>
      <c r="RT49" s="25"/>
      <c r="RU49" s="25"/>
      <c r="RV49" s="25"/>
      <c r="RW49" s="25"/>
      <c r="RX49" s="25"/>
      <c r="RY49" s="25"/>
      <c r="RZ49" s="25"/>
      <c r="SA49" s="25"/>
      <c r="SB49" s="25"/>
      <c r="SC49" s="25"/>
      <c r="SD49" s="25"/>
      <c r="SE49" s="25"/>
      <c r="SF49" s="25"/>
      <c r="SG49" s="25"/>
      <c r="SH49" s="25"/>
      <c r="SI49" s="25"/>
      <c r="SJ49" s="25"/>
      <c r="SK49" s="25"/>
      <c r="SL49" s="25"/>
      <c r="SM49" s="25"/>
      <c r="SN49" s="25"/>
      <c r="SO49" s="25"/>
      <c r="SP49" s="25"/>
      <c r="SQ49" s="25"/>
      <c r="SR49" s="25"/>
      <c r="SS49" s="25"/>
      <c r="ST49" s="25"/>
      <c r="SU49" s="25"/>
      <c r="SV49" s="25"/>
      <c r="SW49" s="25"/>
      <c r="SX49" s="25"/>
      <c r="SY49" s="25"/>
      <c r="SZ49" s="25"/>
      <c r="TA49" s="25"/>
      <c r="TB49" s="25"/>
      <c r="TC49" s="25"/>
      <c r="TD49" s="25"/>
      <c r="TE49" s="25"/>
      <c r="TF49" s="25"/>
      <c r="TG49" s="25"/>
      <c r="TH49" s="25"/>
      <c r="TI49" s="25"/>
      <c r="TJ49" s="25"/>
      <c r="TK49" s="25"/>
      <c r="TL49" s="25"/>
      <c r="TM49" s="25"/>
      <c r="TN49" s="25"/>
      <c r="TO49" s="25"/>
      <c r="TP49" s="25"/>
      <c r="TQ49" s="25"/>
      <c r="TR49" s="25"/>
      <c r="TS49" s="25"/>
      <c r="TT49" s="25"/>
      <c r="TU49" s="25"/>
      <c r="TV49" s="25"/>
      <c r="TW49" s="25"/>
      <c r="TX49" s="25"/>
      <c r="TY49" s="25"/>
      <c r="TZ49" s="25"/>
      <c r="UA49" s="25"/>
      <c r="UB49" s="25"/>
      <c r="UC49" s="25"/>
      <c r="UD49" s="25"/>
      <c r="UE49" s="25"/>
      <c r="UF49" s="25"/>
      <c r="UG49" s="25"/>
      <c r="UH49" s="25"/>
      <c r="UI49" s="25"/>
      <c r="UJ49" s="25"/>
      <c r="UK49" s="25"/>
      <c r="UL49" s="25"/>
      <c r="UM49" s="25"/>
      <c r="UN49" s="25"/>
      <c r="UO49" s="25"/>
      <c r="UP49" s="25"/>
      <c r="UQ49" s="25"/>
      <c r="UR49" s="25"/>
      <c r="US49" s="25"/>
      <c r="UT49" s="25"/>
      <c r="UU49" s="25"/>
      <c r="UV49" s="25"/>
      <c r="UW49" s="25"/>
      <c r="UX49" s="25"/>
      <c r="UY49" s="25"/>
      <c r="UZ49" s="25"/>
      <c r="VA49" s="25"/>
      <c r="VB49" s="25"/>
      <c r="VC49" s="25"/>
      <c r="VD49" s="25"/>
      <c r="VE49" s="25"/>
      <c r="VF49" s="25"/>
      <c r="VG49" s="25"/>
      <c r="VH49" s="25"/>
      <c r="VI49" s="25"/>
      <c r="VJ49" s="25"/>
      <c r="VK49" s="25"/>
      <c r="VL49" s="25"/>
      <c r="VM49" s="25"/>
      <c r="VN49" s="25"/>
      <c r="VO49" s="25"/>
      <c r="VP49" s="25"/>
      <c r="VQ49" s="25"/>
      <c r="VR49" s="25"/>
      <c r="VS49" s="25"/>
      <c r="VT49" s="25"/>
      <c r="VU49" s="25"/>
      <c r="VV49" s="25"/>
      <c r="VW49" s="25"/>
      <c r="VX49" s="25"/>
      <c r="VY49" s="25"/>
      <c r="VZ49" s="25"/>
      <c r="WA49" s="25"/>
      <c r="WB49" s="25"/>
      <c r="WC49" s="25"/>
      <c r="WD49" s="25"/>
      <c r="WE49" s="25"/>
      <c r="WF49" s="25"/>
      <c r="WG49" s="25"/>
      <c r="WH49" s="25"/>
      <c r="WI49" s="25"/>
      <c r="WJ49" s="25"/>
      <c r="WK49" s="25"/>
      <c r="WL49" s="25"/>
      <c r="WM49" s="25"/>
      <c r="WN49" s="25"/>
      <c r="WO49" s="25"/>
      <c r="WP49" s="25"/>
      <c r="WQ49" s="25"/>
      <c r="WR49" s="25"/>
      <c r="WS49" s="25"/>
      <c r="WT49" s="25"/>
      <c r="WU49" s="25"/>
      <c r="WV49" s="25"/>
      <c r="WW49" s="25"/>
      <c r="WX49" s="25"/>
      <c r="WY49" s="25"/>
      <c r="WZ49" s="25"/>
      <c r="XA49" s="25"/>
      <c r="XB49" s="25"/>
      <c r="XC49" s="25"/>
      <c r="XD49" s="25"/>
      <c r="XE49" s="25"/>
      <c r="XF49" s="25"/>
      <c r="XG49" s="25"/>
      <c r="XH49" s="25"/>
      <c r="XI49" s="25"/>
      <c r="XJ49" s="25"/>
      <c r="XK49" s="25"/>
      <c r="XL49" s="25"/>
      <c r="XM49" s="25"/>
      <c r="XN49" s="25"/>
      <c r="XO49" s="25"/>
      <c r="XP49" s="25"/>
      <c r="XQ49" s="25"/>
      <c r="XR49" s="25"/>
      <c r="XS49" s="25"/>
      <c r="XT49" s="25"/>
      <c r="XU49" s="25"/>
      <c r="XV49" s="25"/>
      <c r="XW49" s="25"/>
      <c r="XX49" s="25"/>
      <c r="XY49" s="25"/>
      <c r="XZ49" s="25"/>
      <c r="YA49" s="25"/>
      <c r="YB49" s="25"/>
      <c r="YC49" s="25"/>
      <c r="YD49" s="25"/>
      <c r="YE49" s="25"/>
      <c r="YF49" s="25"/>
      <c r="YG49" s="25"/>
      <c r="YH49" s="25"/>
      <c r="YI49" s="25"/>
      <c r="YJ49" s="25"/>
      <c r="YK49" s="25"/>
      <c r="YL49" s="25"/>
      <c r="YM49" s="25"/>
      <c r="YN49" s="25"/>
      <c r="YO49" s="25"/>
      <c r="YP49" s="25"/>
      <c r="YQ49" s="25"/>
      <c r="YR49" s="25"/>
      <c r="YS49" s="25"/>
      <c r="YT49" s="25"/>
      <c r="YU49" s="25"/>
      <c r="YV49" s="25"/>
      <c r="YW49" s="25"/>
      <c r="YX49" s="25"/>
      <c r="YY49" s="25"/>
      <c r="YZ49" s="25"/>
      <c r="ZA49" s="25"/>
      <c r="ZB49" s="25"/>
      <c r="ZC49" s="25"/>
      <c r="ZD49" s="25"/>
      <c r="ZE49" s="25"/>
      <c r="ZF49" s="25"/>
      <c r="ZG49" s="25"/>
      <c r="ZH49" s="25"/>
      <c r="ZI49" s="25"/>
      <c r="ZJ49" s="25"/>
      <c r="ZK49" s="25"/>
      <c r="ZL49" s="25"/>
      <c r="ZM49" s="25"/>
      <c r="ZN49" s="25"/>
      <c r="ZO49" s="25"/>
      <c r="ZP49" s="25"/>
      <c r="ZQ49" s="25"/>
      <c r="ZR49" s="25"/>
      <c r="ZS49" s="25"/>
      <c r="ZT49" s="25"/>
      <c r="ZU49" s="25"/>
      <c r="ZV49" s="25"/>
      <c r="ZW49" s="25"/>
      <c r="ZX49" s="25"/>
      <c r="ZY49" s="25"/>
      <c r="ZZ49" s="25"/>
      <c r="AAA49" s="25"/>
      <c r="AAB49" s="25"/>
      <c r="AAC49" s="25"/>
      <c r="AAD49" s="25"/>
      <c r="AAE49" s="25"/>
      <c r="AAF49" s="25"/>
      <c r="AAG49" s="25"/>
      <c r="AAH49" s="25"/>
      <c r="AAI49" s="25"/>
      <c r="AAJ49" s="25"/>
      <c r="AAK49" s="25"/>
      <c r="AAL49" s="25"/>
      <c r="AAM49" s="25"/>
      <c r="AAN49" s="25"/>
      <c r="AAO49" s="25"/>
      <c r="AAP49" s="25"/>
      <c r="AAQ49" s="25"/>
      <c r="AAR49" s="25"/>
      <c r="AAS49" s="25"/>
      <c r="AAT49" s="25"/>
      <c r="AAU49" s="25"/>
      <c r="AAV49" s="25"/>
      <c r="AAW49" s="25"/>
      <c r="AAX49" s="25"/>
      <c r="AAY49" s="25"/>
      <c r="AAZ49" s="25"/>
      <c r="ABA49" s="25"/>
      <c r="ABB49" s="25"/>
      <c r="ABC49" s="25"/>
      <c r="ABD49" s="25"/>
      <c r="ABE49" s="25"/>
      <c r="ABF49" s="25"/>
      <c r="ABG49" s="25"/>
      <c r="ABH49" s="25"/>
      <c r="ABI49" s="25"/>
      <c r="ABJ49" s="25"/>
      <c r="ABK49" s="25"/>
      <c r="ABL49" s="25"/>
      <c r="ABM49" s="25"/>
      <c r="ABN49" s="25"/>
      <c r="ABO49" s="25"/>
      <c r="ABP49" s="25"/>
      <c r="ABQ49" s="25"/>
      <c r="ABR49" s="25"/>
      <c r="ABS49" s="25"/>
      <c r="ABT49" s="25"/>
      <c r="ABU49" s="25"/>
      <c r="ABV49" s="25"/>
      <c r="ABW49" s="25"/>
      <c r="ABX49" s="25"/>
      <c r="ABY49" s="25"/>
      <c r="ABZ49" s="25"/>
      <c r="ACA49" s="25"/>
      <c r="ACB49" s="25"/>
      <c r="ACC49" s="25"/>
      <c r="ACD49" s="25"/>
      <c r="ACE49" s="25"/>
      <c r="ACF49" s="25"/>
      <c r="ACG49" s="25"/>
      <c r="ACH49" s="25"/>
      <c r="ACI49" s="25"/>
      <c r="ACJ49" s="25"/>
      <c r="ACK49" s="25"/>
      <c r="ACL49" s="25"/>
      <c r="ACM49" s="25"/>
      <c r="ACN49" s="25"/>
      <c r="ACO49" s="25"/>
      <c r="ACP49" s="25"/>
      <c r="ACQ49" s="25"/>
      <c r="ACR49" s="25"/>
      <c r="ACS49" s="25"/>
      <c r="ACT49" s="25"/>
      <c r="ACU49" s="25"/>
      <c r="ACV49" s="25"/>
      <c r="ACW49" s="25"/>
      <c r="ACX49" s="25"/>
      <c r="ACY49" s="25"/>
      <c r="ACZ49" s="25"/>
      <c r="ADA49" s="25"/>
      <c r="ADB49" s="25"/>
      <c r="ADC49" s="25"/>
      <c r="ADD49" s="25"/>
      <c r="ADE49" s="25"/>
      <c r="ADF49" s="25"/>
      <c r="ADG49" s="25"/>
      <c r="ADH49" s="25"/>
      <c r="ADI49" s="25"/>
      <c r="ADJ49" s="25"/>
      <c r="ADK49" s="25"/>
      <c r="ADL49" s="25"/>
      <c r="ADM49" s="25"/>
      <c r="ADN49" s="25"/>
      <c r="ADO49" s="25"/>
      <c r="ADP49" s="25"/>
      <c r="ADQ49" s="25"/>
      <c r="ADR49" s="25"/>
      <c r="ADS49" s="25"/>
      <c r="ADT49" s="25"/>
      <c r="ADU49" s="25"/>
      <c r="ADV49" s="25"/>
      <c r="ADW49" s="25"/>
      <c r="ADX49" s="25"/>
      <c r="ADY49" s="25"/>
      <c r="ADZ49" s="25"/>
      <c r="AEA49" s="25"/>
      <c r="AEB49" s="25"/>
      <c r="AEC49" s="25"/>
      <c r="AED49" s="25"/>
      <c r="AEE49" s="25"/>
      <c r="AEF49" s="25"/>
      <c r="AEG49" s="25"/>
      <c r="AEH49" s="25"/>
      <c r="AEI49" s="25"/>
      <c r="AEJ49" s="25"/>
      <c r="AEK49" s="25"/>
      <c r="AEL49" s="25"/>
      <c r="AEM49" s="25"/>
      <c r="AEN49" s="25"/>
      <c r="AEO49" s="25"/>
      <c r="AEP49" s="25"/>
      <c r="AEQ49" s="25"/>
      <c r="AER49" s="25"/>
      <c r="AES49" s="25"/>
      <c r="AET49" s="25"/>
      <c r="AEU49" s="25"/>
      <c r="AEV49" s="25"/>
      <c r="AEW49" s="25"/>
      <c r="AEX49" s="25"/>
      <c r="AEY49" s="25"/>
      <c r="AEZ49" s="25"/>
      <c r="AFA49" s="25"/>
      <c r="AFB49" s="25"/>
      <c r="AFC49" s="25"/>
      <c r="AFD49" s="25"/>
      <c r="AFE49" s="25"/>
      <c r="AFF49" s="25"/>
      <c r="AFG49" s="25"/>
      <c r="AFH49" s="25"/>
      <c r="AFI49" s="25"/>
      <c r="AFJ49" s="25"/>
      <c r="AFK49" s="25"/>
      <c r="AFL49" s="25"/>
      <c r="AFM49" s="25"/>
      <c r="AFN49" s="25"/>
      <c r="AFO49" s="25"/>
      <c r="AFP49" s="25"/>
      <c r="AFQ49" s="25"/>
      <c r="AFR49" s="25"/>
      <c r="AFS49" s="25"/>
      <c r="AFT49" s="25"/>
      <c r="AFU49" s="25"/>
      <c r="AFV49" s="25"/>
      <c r="AFW49" s="25"/>
      <c r="AFX49" s="25"/>
      <c r="AFY49" s="25"/>
      <c r="AFZ49" s="25"/>
      <c r="AGA49" s="25"/>
      <c r="AGB49" s="25"/>
      <c r="AGC49" s="25"/>
      <c r="AGD49" s="25"/>
      <c r="AGE49" s="25"/>
      <c r="AGF49" s="25"/>
      <c r="AGG49" s="25"/>
      <c r="AGH49" s="25"/>
      <c r="AGI49" s="25"/>
      <c r="AGJ49" s="25"/>
      <c r="AGK49" s="25"/>
      <c r="AGL49" s="25"/>
      <c r="AGM49" s="25"/>
      <c r="AGN49" s="25"/>
      <c r="AGO49" s="25"/>
      <c r="AGP49" s="25"/>
      <c r="AGQ49" s="25"/>
      <c r="AGR49" s="25"/>
      <c r="AGS49" s="25"/>
      <c r="AGT49" s="25"/>
      <c r="AGU49" s="25"/>
      <c r="AGV49" s="25"/>
      <c r="AGW49" s="25"/>
      <c r="AGX49" s="25"/>
      <c r="AGY49" s="25"/>
      <c r="AGZ49" s="25"/>
      <c r="AHA49" s="25"/>
      <c r="AHB49" s="25"/>
      <c r="AHC49" s="25"/>
      <c r="AHD49" s="25"/>
      <c r="AHE49" s="25"/>
      <c r="AHF49" s="25"/>
      <c r="AHG49" s="25"/>
      <c r="AHH49" s="25"/>
      <c r="AHI49" s="25"/>
      <c r="AHJ49" s="25"/>
      <c r="AHK49" s="25"/>
      <c r="AHL49" s="25"/>
      <c r="AHM49" s="25"/>
      <c r="AHN49" s="25"/>
      <c r="AHO49" s="25"/>
      <c r="AHP49" s="25"/>
      <c r="AHQ49" s="25"/>
      <c r="AHR49" s="25"/>
      <c r="AHS49" s="25"/>
      <c r="AHT49" s="25"/>
      <c r="AHU49" s="25"/>
      <c r="AHV49" s="25"/>
      <c r="AHW49" s="25"/>
      <c r="AHX49" s="25"/>
      <c r="AHY49" s="25"/>
      <c r="AHZ49" s="25"/>
      <c r="AIA49" s="25"/>
      <c r="AIB49" s="25"/>
      <c r="AIC49" s="25"/>
      <c r="AID49" s="25"/>
      <c r="AIE49" s="25"/>
      <c r="AIF49" s="25"/>
      <c r="AIG49" s="25"/>
      <c r="AIH49" s="25"/>
      <c r="AII49" s="25"/>
      <c r="AIJ49" s="25"/>
      <c r="AIK49" s="25"/>
      <c r="AIL49" s="25"/>
      <c r="AIM49" s="25"/>
      <c r="AIN49" s="25"/>
      <c r="AIO49" s="25"/>
      <c r="AIP49" s="25"/>
      <c r="AIQ49" s="25"/>
      <c r="AIR49" s="25"/>
      <c r="AIS49" s="25"/>
      <c r="AIT49" s="25"/>
      <c r="AIU49" s="25"/>
      <c r="AIV49" s="25"/>
      <c r="AIW49" s="25"/>
      <c r="AIX49" s="25"/>
      <c r="AIY49" s="25"/>
      <c r="AIZ49" s="25"/>
      <c r="AJA49" s="25"/>
      <c r="AJB49" s="25"/>
      <c r="AJC49" s="25"/>
      <c r="AJD49" s="25"/>
      <c r="AJE49" s="25"/>
      <c r="AJF49" s="25"/>
      <c r="AJG49" s="25"/>
      <c r="AJH49" s="25"/>
      <c r="AJI49" s="25"/>
      <c r="AJJ49" s="25"/>
      <c r="AJK49" s="25"/>
      <c r="AJL49" s="25"/>
      <c r="AJM49" s="25"/>
      <c r="AJN49" s="25"/>
      <c r="AJO49" s="25"/>
      <c r="AJP49" s="25"/>
      <c r="AJQ49" s="25"/>
      <c r="AJR49" s="25"/>
      <c r="AJS49" s="25"/>
      <c r="AJT49" s="25"/>
      <c r="AJU49" s="25"/>
      <c r="AJV49" s="25"/>
      <c r="AJW49" s="25"/>
      <c r="AJX49" s="25"/>
      <c r="AJY49" s="25"/>
      <c r="AJZ49" s="25"/>
      <c r="AKA49" s="25"/>
      <c r="AKB49" s="25"/>
      <c r="AKC49" s="25"/>
      <c r="AKD49" s="25"/>
      <c r="AKE49" s="25"/>
      <c r="AKF49" s="25"/>
      <c r="AKG49" s="25"/>
      <c r="AKH49" s="25"/>
      <c r="AKI49" s="25"/>
      <c r="AKJ49" s="25"/>
      <c r="AKK49" s="25"/>
      <c r="AKL49" s="25"/>
      <c r="AKM49" s="25"/>
      <c r="AKN49" s="25"/>
      <c r="AKO49" s="25"/>
      <c r="AKP49" s="25"/>
      <c r="AKQ49" s="25"/>
      <c r="AKR49" s="25"/>
      <c r="AKS49" s="25"/>
      <c r="AKT49" s="25"/>
      <c r="AKU49" s="25"/>
      <c r="AKV49" s="25"/>
      <c r="AKW49" s="25"/>
      <c r="AKX49" s="25"/>
      <c r="AKY49" s="25"/>
      <c r="AKZ49" s="25"/>
      <c r="ALA49" s="25"/>
      <c r="ALB49" s="25"/>
      <c r="ALC49" s="25"/>
      <c r="ALD49" s="25"/>
      <c r="ALE49" s="25"/>
      <c r="ALF49" s="25"/>
      <c r="ALG49" s="25"/>
      <c r="ALH49" s="25"/>
      <c r="ALI49" s="25"/>
      <c r="ALJ49" s="25"/>
      <c r="ALK49" s="25"/>
      <c r="ALL49" s="25"/>
      <c r="ALM49" s="25"/>
      <c r="ALN49" s="25"/>
      <c r="ALO49" s="25"/>
      <c r="ALP49" s="25"/>
      <c r="ALQ49" s="25"/>
      <c r="ALR49" s="25"/>
      <c r="ALS49" s="25"/>
      <c r="ALT49" s="25"/>
      <c r="ALU49" s="25"/>
      <c r="ALV49" s="25"/>
      <c r="ALW49" s="25"/>
      <c r="ALX49" s="25"/>
      <c r="ALY49" s="25"/>
      <c r="ALZ49" s="25"/>
      <c r="AMA49" s="25"/>
      <c r="AMB49" s="25"/>
      <c r="AMC49" s="25"/>
      <c r="AMD49" s="25"/>
      <c r="AME49" s="25"/>
      <c r="AMF49" s="25"/>
      <c r="AMG49" s="25"/>
      <c r="AMH49" s="25"/>
      <c r="AMI49" s="25"/>
      <c r="AMJ49" s="25"/>
      <c r="AMK49" s="25"/>
      <c r="AML49" s="25"/>
      <c r="AMM49" s="25"/>
      <c r="AMN49" s="25"/>
      <c r="AMO49" s="25"/>
      <c r="AMP49" s="25"/>
      <c r="AMQ49" s="25"/>
      <c r="AMR49" s="25"/>
      <c r="AMS49" s="25"/>
      <c r="AMT49" s="25"/>
      <c r="AMU49" s="25"/>
      <c r="AMV49" s="25"/>
      <c r="AMW49" s="25"/>
      <c r="AMX49" s="25"/>
      <c r="AMY49" s="25"/>
      <c r="AMZ49" s="25"/>
      <c r="ANA49" s="25"/>
      <c r="ANB49" s="25"/>
      <c r="ANC49" s="25"/>
      <c r="AND49" s="25"/>
      <c r="ANE49" s="25"/>
      <c r="ANF49" s="25"/>
      <c r="ANG49" s="25"/>
      <c r="ANH49" s="25"/>
      <c r="ANI49" s="25"/>
      <c r="ANJ49" s="25"/>
      <c r="ANK49" s="25"/>
      <c r="ANL49" s="25"/>
      <c r="ANM49" s="25"/>
      <c r="ANN49" s="25"/>
      <c r="ANO49" s="25"/>
      <c r="ANP49" s="25"/>
      <c r="ANQ49" s="25"/>
      <c r="ANR49" s="25"/>
      <c r="ANS49" s="25"/>
      <c r="ANT49" s="25"/>
      <c r="ANU49" s="25"/>
      <c r="ANV49" s="25"/>
      <c r="ANW49" s="25"/>
      <c r="ANX49" s="25"/>
      <c r="ANY49" s="25"/>
      <c r="ANZ49" s="25"/>
      <c r="AOA49" s="25"/>
      <c r="AOB49" s="25"/>
      <c r="AOC49" s="25"/>
      <c r="AOD49" s="25"/>
      <c r="AOE49" s="25"/>
      <c r="AOF49" s="25"/>
      <c r="AOG49" s="25"/>
      <c r="AOH49" s="25"/>
      <c r="AOI49" s="25"/>
      <c r="AOJ49" s="25"/>
      <c r="AOK49" s="25"/>
      <c r="AOL49" s="25"/>
      <c r="AOM49" s="25"/>
      <c r="AON49" s="25"/>
      <c r="AOO49" s="25"/>
      <c r="AOP49" s="25"/>
      <c r="AOQ49" s="25"/>
      <c r="AOR49" s="25"/>
      <c r="AOS49" s="25"/>
      <c r="AOT49" s="25"/>
      <c r="AOU49" s="25"/>
      <c r="AOV49" s="25"/>
      <c r="AOW49" s="25"/>
      <c r="AOX49" s="25"/>
      <c r="AOY49" s="25"/>
      <c r="AOZ49" s="25"/>
      <c r="APA49" s="25"/>
      <c r="APB49" s="25"/>
      <c r="APC49" s="25"/>
      <c r="APD49" s="25"/>
      <c r="APE49" s="25"/>
      <c r="APF49" s="25"/>
      <c r="APG49" s="25"/>
      <c r="APH49" s="25"/>
      <c r="API49" s="25"/>
      <c r="APJ49" s="25"/>
      <c r="APK49" s="25"/>
      <c r="APL49" s="25"/>
      <c r="APM49" s="25"/>
      <c r="APN49" s="25"/>
      <c r="APO49" s="25"/>
      <c r="APP49" s="25"/>
      <c r="APQ49" s="25"/>
      <c r="APR49" s="25"/>
      <c r="APS49" s="25"/>
      <c r="APT49" s="25"/>
      <c r="APU49" s="25"/>
      <c r="APV49" s="25"/>
      <c r="APW49" s="25"/>
      <c r="APX49" s="25"/>
      <c r="APY49" s="25"/>
      <c r="APZ49" s="25"/>
      <c r="AQA49" s="25"/>
      <c r="AQB49" s="25"/>
      <c r="AQC49" s="25"/>
      <c r="AQD49" s="25"/>
      <c r="AQE49" s="25"/>
      <c r="AQF49" s="25"/>
      <c r="AQG49" s="25"/>
      <c r="AQH49" s="25"/>
      <c r="AQI49" s="25"/>
      <c r="AQJ49" s="25"/>
      <c r="AQK49" s="25"/>
      <c r="AQL49" s="25"/>
      <c r="AQM49" s="25"/>
      <c r="AQN49" s="25"/>
      <c r="AQO49" s="25"/>
      <c r="AQP49" s="25"/>
      <c r="AQQ49" s="25"/>
      <c r="AQR49" s="25"/>
      <c r="AQS49" s="25"/>
      <c r="AQT49" s="25"/>
      <c r="AQU49" s="25"/>
      <c r="AQV49" s="25"/>
      <c r="AQW49" s="25"/>
      <c r="AQX49" s="25"/>
      <c r="AQY49" s="25"/>
      <c r="AQZ49" s="25"/>
      <c r="ARA49" s="25"/>
      <c r="ARB49" s="25"/>
      <c r="ARC49" s="25"/>
      <c r="ARD49" s="25"/>
      <c r="ARE49" s="25"/>
      <c r="ARF49" s="25"/>
      <c r="ARG49" s="25"/>
      <c r="ARH49" s="25"/>
      <c r="ARI49" s="25"/>
      <c r="ARJ49" s="25"/>
      <c r="ARK49" s="25"/>
      <c r="ARL49" s="25"/>
      <c r="ARM49" s="25"/>
      <c r="ARN49" s="25"/>
      <c r="ARO49" s="25"/>
      <c r="ARP49" s="25"/>
      <c r="ARQ49" s="25"/>
      <c r="ARR49" s="25"/>
      <c r="ARS49" s="25"/>
      <c r="ART49" s="25"/>
      <c r="ARU49" s="25"/>
      <c r="ARV49" s="25"/>
      <c r="ARW49" s="25"/>
      <c r="ARX49" s="25"/>
      <c r="ARY49" s="25"/>
      <c r="ARZ49" s="25"/>
      <c r="ASA49" s="25"/>
      <c r="ASB49" s="25"/>
      <c r="ASC49" s="25"/>
      <c r="ASD49" s="25"/>
      <c r="ASE49" s="25"/>
      <c r="ASF49" s="25"/>
      <c r="ASG49" s="25"/>
      <c r="ASH49" s="25"/>
      <c r="ASI49" s="25"/>
      <c r="ASJ49" s="25"/>
      <c r="ASK49" s="25"/>
      <c r="ASL49" s="25"/>
      <c r="ASM49" s="25"/>
      <c r="ASN49" s="25"/>
      <c r="ASO49" s="25"/>
      <c r="ASP49" s="25"/>
      <c r="ASQ49" s="25"/>
      <c r="ASR49" s="25"/>
      <c r="ASS49" s="25"/>
      <c r="AST49" s="25"/>
      <c r="ASU49" s="25"/>
      <c r="ASV49" s="25"/>
      <c r="ASW49" s="25"/>
      <c r="ASX49" s="25"/>
      <c r="ASY49" s="25"/>
      <c r="ASZ49" s="25"/>
      <c r="ATA49" s="25"/>
      <c r="ATB49" s="25"/>
      <c r="ATC49" s="25"/>
      <c r="ATD49" s="25"/>
      <c r="ATE49" s="25"/>
      <c r="ATF49" s="25"/>
      <c r="ATG49" s="25"/>
      <c r="ATH49" s="25"/>
      <c r="ATI49" s="25"/>
      <c r="ATJ49" s="25"/>
      <c r="ATK49" s="25"/>
      <c r="ATL49" s="25"/>
      <c r="ATM49" s="25"/>
      <c r="ATN49" s="25"/>
      <c r="ATO49" s="25"/>
      <c r="ATP49" s="25"/>
      <c r="ATQ49" s="25"/>
      <c r="ATR49" s="25"/>
      <c r="ATS49" s="25"/>
      <c r="ATT49" s="25"/>
      <c r="ATU49" s="25"/>
      <c r="ATV49" s="25"/>
      <c r="ATW49" s="25"/>
      <c r="ATX49" s="25"/>
      <c r="ATY49" s="25"/>
      <c r="ATZ49" s="25"/>
      <c r="AUA49" s="25"/>
      <c r="AUB49" s="25"/>
      <c r="AUC49" s="25"/>
      <c r="AUD49" s="25"/>
      <c r="AUE49" s="25"/>
      <c r="AUF49" s="25"/>
      <c r="AUG49" s="25"/>
      <c r="AUH49" s="25"/>
      <c r="AUI49" s="25"/>
      <c r="AUJ49" s="25"/>
      <c r="AUK49" s="25"/>
      <c r="AUL49" s="25"/>
      <c r="AUM49" s="25"/>
      <c r="AUN49" s="25"/>
      <c r="AUO49" s="25"/>
      <c r="AUP49" s="25"/>
      <c r="AUQ49" s="25"/>
      <c r="AUR49" s="25"/>
      <c r="AUS49" s="25"/>
      <c r="AUT49" s="25"/>
      <c r="AUU49" s="25"/>
      <c r="AUV49" s="25"/>
      <c r="AUW49" s="25"/>
      <c r="AUX49" s="25"/>
      <c r="AUY49" s="25"/>
      <c r="AUZ49" s="25"/>
      <c r="AVA49" s="25"/>
      <c r="AVB49" s="25"/>
      <c r="AVC49" s="25"/>
      <c r="AVD49" s="25"/>
      <c r="AVE49" s="25"/>
      <c r="AVF49" s="25"/>
      <c r="AVG49" s="25"/>
      <c r="AVH49" s="25"/>
      <c r="AVI49" s="25"/>
      <c r="AVJ49" s="25"/>
      <c r="AVK49" s="25"/>
      <c r="AVL49" s="25"/>
      <c r="AVM49" s="25"/>
      <c r="AVN49" s="25"/>
      <c r="AVO49" s="25"/>
      <c r="AVP49" s="25"/>
      <c r="AVQ49" s="25"/>
      <c r="AVR49" s="25"/>
      <c r="AVS49" s="25"/>
      <c r="AVT49" s="25"/>
      <c r="AVU49" s="25"/>
      <c r="AVV49" s="25"/>
      <c r="AVW49" s="25"/>
      <c r="AVX49" s="25"/>
      <c r="AVY49" s="25"/>
      <c r="AVZ49" s="25"/>
      <c r="AWA49" s="25"/>
      <c r="AWB49" s="25"/>
      <c r="AWC49" s="25"/>
      <c r="AWD49" s="25"/>
      <c r="AWE49" s="25"/>
      <c r="AWF49" s="25"/>
      <c r="AWG49" s="25"/>
      <c r="AWH49" s="25"/>
      <c r="AWI49" s="25"/>
      <c r="AWJ49" s="25"/>
      <c r="AWK49" s="25"/>
      <c r="AWL49" s="25"/>
      <c r="AWM49" s="25"/>
      <c r="AWN49" s="25"/>
      <c r="AWO49" s="25"/>
      <c r="AWP49" s="25"/>
      <c r="AWQ49" s="25"/>
      <c r="AWR49" s="25"/>
      <c r="AWS49" s="25"/>
      <c r="AWT49" s="25"/>
      <c r="AWU49" s="25"/>
      <c r="AWV49" s="25"/>
      <c r="AWW49" s="25"/>
      <c r="AWX49" s="25"/>
      <c r="AWY49" s="25"/>
      <c r="AWZ49" s="25"/>
      <c r="AXA49" s="25"/>
      <c r="AXB49" s="25"/>
      <c r="AXC49" s="25"/>
      <c r="AXD49" s="25"/>
      <c r="AXE49" s="25"/>
      <c r="AXF49" s="25"/>
      <c r="AXG49" s="25"/>
      <c r="AXH49" s="25"/>
      <c r="AXI49" s="25"/>
      <c r="AXJ49" s="25"/>
      <c r="AXK49" s="25"/>
      <c r="AXL49" s="25"/>
      <c r="AXM49" s="25"/>
      <c r="AXN49" s="25"/>
      <c r="AXO49" s="25"/>
      <c r="AXP49" s="25"/>
      <c r="AXQ49" s="25"/>
      <c r="AXR49" s="25"/>
      <c r="AXS49" s="25"/>
      <c r="AXT49" s="25"/>
      <c r="AXU49" s="25"/>
      <c r="AXV49" s="25"/>
      <c r="AXW49" s="25"/>
      <c r="AXX49" s="25"/>
      <c r="AXY49" s="25"/>
      <c r="AXZ49" s="25"/>
      <c r="AYA49" s="25"/>
      <c r="AYB49" s="25"/>
      <c r="AYC49" s="25"/>
      <c r="AYD49" s="25"/>
      <c r="AYE49" s="25"/>
      <c r="AYF49" s="25"/>
      <c r="AYG49" s="25"/>
      <c r="AYH49" s="25"/>
      <c r="AYI49" s="25"/>
      <c r="AYJ49" s="25"/>
      <c r="AYK49" s="25"/>
      <c r="AYL49" s="25"/>
      <c r="AYM49" s="25"/>
      <c r="AYN49" s="25"/>
      <c r="AYO49" s="25"/>
      <c r="AYP49" s="25"/>
      <c r="AYQ49" s="25"/>
      <c r="AYR49" s="25"/>
      <c r="AYS49" s="25"/>
      <c r="AYT49" s="25"/>
      <c r="AYU49" s="25"/>
      <c r="AYV49" s="25"/>
      <c r="AYW49" s="25"/>
      <c r="AYX49" s="25"/>
      <c r="AYY49" s="25"/>
      <c r="AYZ49" s="25"/>
      <c r="AZA49" s="25"/>
      <c r="AZB49" s="25"/>
      <c r="AZC49" s="25"/>
      <c r="AZD49" s="25"/>
      <c r="AZE49" s="25"/>
      <c r="AZF49" s="25"/>
      <c r="AZG49" s="25"/>
      <c r="AZH49" s="25"/>
      <c r="AZI49" s="25"/>
      <c r="AZJ49" s="25"/>
      <c r="AZK49" s="25"/>
      <c r="AZL49" s="25"/>
      <c r="AZM49" s="25"/>
      <c r="AZN49" s="25"/>
      <c r="AZO49" s="25"/>
      <c r="AZP49" s="25"/>
      <c r="AZQ49" s="25"/>
      <c r="AZR49" s="25"/>
      <c r="AZS49" s="25"/>
      <c r="AZT49" s="25"/>
      <c r="AZU49" s="25"/>
      <c r="AZV49" s="25"/>
      <c r="AZW49" s="25"/>
      <c r="AZX49" s="25"/>
      <c r="AZY49" s="25"/>
      <c r="AZZ49" s="25"/>
      <c r="BAA49" s="25"/>
      <c r="BAB49" s="25"/>
      <c r="BAC49" s="25"/>
      <c r="BAD49" s="25"/>
      <c r="BAE49" s="25"/>
      <c r="BAF49" s="25"/>
      <c r="BAG49" s="25"/>
      <c r="BAH49" s="25"/>
      <c r="BAI49" s="25"/>
      <c r="BAJ49" s="25"/>
      <c r="BAK49" s="25"/>
      <c r="BAL49" s="25"/>
      <c r="BAM49" s="25"/>
      <c r="BAN49" s="25"/>
      <c r="BAO49" s="25"/>
      <c r="BAP49" s="25"/>
      <c r="BAQ49" s="25"/>
      <c r="BAR49" s="25"/>
      <c r="BAS49" s="25"/>
      <c r="BAT49" s="25"/>
      <c r="BAU49" s="25"/>
      <c r="BAV49" s="25"/>
      <c r="BAW49" s="25"/>
      <c r="BAX49" s="25"/>
      <c r="BAY49" s="25"/>
      <c r="BAZ49" s="25"/>
      <c r="BBA49" s="25"/>
      <c r="BBB49" s="25"/>
      <c r="BBC49" s="25"/>
      <c r="BBD49" s="25"/>
      <c r="BBE49" s="25"/>
      <c r="BBF49" s="25"/>
      <c r="BBG49" s="25"/>
      <c r="BBH49" s="25"/>
      <c r="BBI49" s="25"/>
      <c r="BBJ49" s="25"/>
      <c r="BBK49" s="25"/>
      <c r="BBL49" s="25"/>
      <c r="BBM49" s="25"/>
      <c r="BBN49" s="25"/>
      <c r="BBO49" s="25"/>
      <c r="BBP49" s="25"/>
      <c r="BBQ49" s="25"/>
      <c r="BBR49" s="25"/>
      <c r="BBS49" s="25"/>
      <c r="BBT49" s="25"/>
      <c r="BBU49" s="25"/>
      <c r="BBV49" s="25"/>
      <c r="BBW49" s="25"/>
      <c r="BBX49" s="25"/>
      <c r="BBY49" s="25"/>
      <c r="BBZ49" s="25"/>
      <c r="BCA49" s="25"/>
      <c r="BCB49" s="25"/>
      <c r="BCC49" s="25"/>
      <c r="BCD49" s="25"/>
      <c r="BCE49" s="25"/>
      <c r="BCF49" s="25"/>
      <c r="BCG49" s="25"/>
      <c r="BCH49" s="25"/>
      <c r="BCI49" s="25"/>
      <c r="BCJ49" s="25"/>
      <c r="BCK49" s="25"/>
      <c r="BCL49" s="25"/>
      <c r="BCM49" s="25"/>
      <c r="BCN49" s="25"/>
      <c r="BCO49" s="25"/>
      <c r="BCP49" s="25"/>
      <c r="BCQ49" s="25"/>
      <c r="BCR49" s="25"/>
      <c r="BCS49" s="25"/>
      <c r="BCT49" s="25"/>
      <c r="BCU49" s="25"/>
      <c r="BCV49" s="25"/>
      <c r="BCW49" s="25"/>
      <c r="BCX49" s="25"/>
      <c r="BCY49" s="25"/>
      <c r="BCZ49" s="25"/>
      <c r="BDA49" s="25"/>
      <c r="BDB49" s="25"/>
      <c r="BDC49" s="25"/>
      <c r="BDD49" s="25"/>
      <c r="BDE49" s="25"/>
      <c r="BDF49" s="25"/>
      <c r="BDG49" s="25"/>
      <c r="BDH49" s="25"/>
      <c r="BDI49" s="25"/>
      <c r="BDJ49" s="25"/>
      <c r="BDK49" s="25"/>
      <c r="BDL49" s="25"/>
      <c r="BDM49" s="25"/>
      <c r="BDN49" s="25"/>
      <c r="BDO49" s="25"/>
      <c r="BDP49" s="25"/>
      <c r="BDQ49" s="25"/>
      <c r="BDR49" s="25"/>
      <c r="BDS49" s="25"/>
      <c r="BDT49" s="25"/>
      <c r="BDU49" s="25"/>
      <c r="BDV49" s="25"/>
      <c r="BDW49" s="25"/>
      <c r="BDX49" s="25"/>
      <c r="BDY49" s="25"/>
      <c r="BDZ49" s="25"/>
      <c r="BEA49" s="25"/>
      <c r="BEB49" s="25"/>
      <c r="BEC49" s="25"/>
      <c r="BED49" s="25"/>
      <c r="BEE49" s="25"/>
      <c r="BEF49" s="25"/>
      <c r="BEG49" s="25"/>
      <c r="BEH49" s="25"/>
      <c r="BEI49" s="25"/>
      <c r="BEJ49" s="25"/>
      <c r="BEK49" s="25"/>
      <c r="BEL49" s="25"/>
      <c r="BEM49" s="25"/>
      <c r="BEN49" s="25"/>
      <c r="BEO49" s="25"/>
      <c r="BEP49" s="25"/>
      <c r="BEQ49" s="25"/>
      <c r="BER49" s="25"/>
      <c r="BES49" s="25"/>
      <c r="BET49" s="25"/>
      <c r="BEU49" s="25"/>
      <c r="BEV49" s="25"/>
      <c r="BEW49" s="25"/>
      <c r="BEX49" s="25"/>
      <c r="BEY49" s="25"/>
      <c r="BEZ49" s="25"/>
      <c r="BFA49" s="25"/>
      <c r="BFB49" s="25"/>
      <c r="BFC49" s="25"/>
      <c r="BFD49" s="25"/>
      <c r="BFE49" s="25"/>
      <c r="BFF49" s="25"/>
      <c r="BFG49" s="25"/>
      <c r="BFH49" s="25"/>
      <c r="BFI49" s="25"/>
      <c r="BFJ49" s="25"/>
      <c r="BFK49" s="25"/>
      <c r="BFL49" s="25"/>
      <c r="BFM49" s="25"/>
      <c r="BFN49" s="25"/>
      <c r="BFO49" s="25"/>
      <c r="BFP49" s="25"/>
      <c r="BFQ49" s="25"/>
      <c r="BFR49" s="25"/>
      <c r="BFS49" s="25"/>
      <c r="BFT49" s="25"/>
      <c r="BFU49" s="25"/>
      <c r="BFV49" s="25"/>
      <c r="BFW49" s="25"/>
      <c r="BFX49" s="25"/>
      <c r="BFY49" s="25"/>
      <c r="BFZ49" s="25"/>
      <c r="BGA49" s="25"/>
      <c r="BGB49" s="25"/>
      <c r="BGC49" s="25"/>
      <c r="BGD49" s="25"/>
      <c r="BGE49" s="25"/>
      <c r="BGF49" s="25"/>
      <c r="BGG49" s="25"/>
      <c r="BGH49" s="25"/>
      <c r="BGI49" s="25"/>
      <c r="BGJ49" s="25"/>
      <c r="BGK49" s="25"/>
      <c r="BGL49" s="25"/>
      <c r="BGM49" s="25"/>
      <c r="BGN49" s="25"/>
      <c r="BGO49" s="25"/>
      <c r="BGP49" s="25"/>
      <c r="BGQ49" s="25"/>
      <c r="BGR49" s="25"/>
      <c r="BGS49" s="25"/>
      <c r="BGT49" s="25"/>
      <c r="BGU49" s="25"/>
      <c r="BGV49" s="25"/>
      <c r="BGW49" s="25"/>
      <c r="BGX49" s="25"/>
      <c r="BGY49" s="25"/>
      <c r="BGZ49" s="25"/>
      <c r="BHA49" s="25"/>
      <c r="BHB49" s="25"/>
      <c r="BHC49" s="25"/>
      <c r="BHD49" s="25"/>
      <c r="BHE49" s="25"/>
      <c r="BHF49" s="25"/>
      <c r="BHG49" s="25"/>
      <c r="BHH49" s="25"/>
      <c r="BHI49" s="25"/>
      <c r="BHJ49" s="25"/>
      <c r="BHK49" s="25"/>
      <c r="BHL49" s="25"/>
      <c r="BHM49" s="25"/>
      <c r="BHN49" s="25"/>
      <c r="BHO49" s="25"/>
      <c r="BHP49" s="25"/>
      <c r="BHQ49" s="25"/>
      <c r="BHR49" s="25"/>
      <c r="BHS49" s="25"/>
      <c r="BHT49" s="25"/>
      <c r="BHU49" s="25"/>
      <c r="BHV49" s="25"/>
      <c r="BHW49" s="25"/>
      <c r="BHX49" s="25"/>
      <c r="BHY49" s="25"/>
      <c r="BHZ49" s="25"/>
      <c r="BIA49" s="25"/>
      <c r="BIB49" s="25"/>
      <c r="BIC49" s="25"/>
      <c r="BID49" s="25"/>
      <c r="BIE49" s="25"/>
      <c r="BIF49" s="25"/>
      <c r="BIG49" s="25"/>
      <c r="BIH49" s="25"/>
      <c r="BII49" s="25"/>
      <c r="BIJ49" s="25"/>
      <c r="BIK49" s="25"/>
      <c r="BIL49" s="25"/>
      <c r="BIM49" s="25"/>
      <c r="BIN49" s="25"/>
      <c r="BIO49" s="25"/>
      <c r="BIP49" s="25"/>
      <c r="BIQ49" s="25"/>
      <c r="BIR49" s="25"/>
      <c r="BIS49" s="25"/>
      <c r="BIT49" s="25"/>
      <c r="BIU49" s="25"/>
      <c r="BIV49" s="25"/>
      <c r="BIW49" s="25"/>
      <c r="BIX49" s="25"/>
      <c r="BIY49" s="25"/>
      <c r="BIZ49" s="25"/>
      <c r="BJA49" s="25"/>
      <c r="BJB49" s="25"/>
      <c r="BJC49" s="25"/>
      <c r="BJD49" s="25"/>
      <c r="BJE49" s="25"/>
      <c r="BJF49" s="25"/>
      <c r="BJG49" s="25"/>
      <c r="BJH49" s="25"/>
      <c r="BJI49" s="25"/>
      <c r="BJJ49" s="25"/>
      <c r="BJK49" s="25"/>
      <c r="BJL49" s="25"/>
      <c r="BJM49" s="25"/>
      <c r="BJN49" s="25"/>
      <c r="BJO49" s="25"/>
      <c r="BJP49" s="25"/>
      <c r="BJQ49" s="25"/>
      <c r="BJR49" s="25"/>
      <c r="BJS49" s="25"/>
      <c r="BJT49" s="25"/>
      <c r="BJU49" s="25"/>
      <c r="BJV49" s="25"/>
      <c r="BJW49" s="25"/>
      <c r="BJX49" s="25"/>
      <c r="BJY49" s="25"/>
      <c r="BJZ49" s="25"/>
      <c r="BKA49" s="25"/>
      <c r="BKB49" s="25"/>
      <c r="BKC49" s="25"/>
      <c r="BKD49" s="25"/>
      <c r="BKE49" s="25"/>
      <c r="BKF49" s="25"/>
      <c r="BKG49" s="25"/>
      <c r="BKH49" s="25"/>
      <c r="BKI49" s="25"/>
      <c r="BKJ49" s="25"/>
      <c r="BKK49" s="25"/>
      <c r="BKL49" s="25"/>
      <c r="BKM49" s="25"/>
      <c r="BKN49" s="25"/>
      <c r="BKO49" s="25"/>
      <c r="BKP49" s="25"/>
      <c r="BKQ49" s="25"/>
      <c r="BKR49" s="25"/>
      <c r="BKS49" s="25"/>
      <c r="BKT49" s="25"/>
      <c r="BKU49" s="25"/>
      <c r="BKV49" s="25"/>
      <c r="BKW49" s="25"/>
      <c r="BKX49" s="25"/>
      <c r="BKY49" s="25"/>
      <c r="BKZ49" s="25"/>
      <c r="BLA49" s="25"/>
      <c r="BLB49" s="25"/>
      <c r="BLC49" s="25"/>
      <c r="BLD49" s="25"/>
      <c r="BLE49" s="25"/>
      <c r="BLF49" s="25"/>
      <c r="BLG49" s="25"/>
      <c r="BLH49" s="25"/>
      <c r="BLI49" s="25"/>
      <c r="BLJ49" s="25"/>
      <c r="BLK49" s="25"/>
      <c r="BLL49" s="25"/>
      <c r="BLM49" s="25"/>
      <c r="BLN49" s="25"/>
      <c r="BLO49" s="25"/>
      <c r="BLP49" s="25"/>
      <c r="BLQ49" s="25"/>
      <c r="BLR49" s="25"/>
      <c r="BLS49" s="25"/>
      <c r="BLT49" s="25"/>
      <c r="BLU49" s="25"/>
      <c r="BLV49" s="25"/>
      <c r="BLW49" s="25"/>
      <c r="BLX49" s="25"/>
      <c r="BLY49" s="25"/>
      <c r="BLZ49" s="25"/>
      <c r="BMA49" s="25"/>
      <c r="BMB49" s="25"/>
      <c r="BMC49" s="25"/>
      <c r="BMD49" s="25"/>
      <c r="BME49" s="25"/>
      <c r="BMF49" s="25"/>
      <c r="BMG49" s="25"/>
      <c r="BMH49" s="25"/>
      <c r="BMI49" s="25"/>
      <c r="BMJ49" s="25"/>
      <c r="BMK49" s="25"/>
      <c r="BML49" s="25"/>
      <c r="BMM49" s="25"/>
      <c r="BMN49" s="25"/>
      <c r="BMO49" s="25"/>
      <c r="BMP49" s="25"/>
      <c r="BMQ49" s="25"/>
      <c r="BMR49" s="25"/>
      <c r="BMS49" s="25"/>
      <c r="BMT49" s="25"/>
      <c r="BMU49" s="25"/>
      <c r="BMV49" s="25"/>
      <c r="BMW49" s="25"/>
      <c r="BMX49" s="25"/>
      <c r="BMY49" s="25"/>
      <c r="BMZ49" s="25"/>
      <c r="BNA49" s="25"/>
      <c r="BNB49" s="25"/>
      <c r="BNC49" s="25"/>
      <c r="BND49" s="25"/>
      <c r="BNE49" s="25"/>
      <c r="BNF49" s="25"/>
      <c r="BNG49" s="25"/>
      <c r="BNH49" s="25"/>
      <c r="BNI49" s="25"/>
      <c r="BNJ49" s="25"/>
      <c r="BNK49" s="25"/>
      <c r="BNL49" s="25"/>
      <c r="BNM49" s="25"/>
      <c r="BNN49" s="25"/>
      <c r="BNO49" s="25"/>
      <c r="BNP49" s="25"/>
      <c r="BNQ49" s="25"/>
      <c r="BNR49" s="25"/>
      <c r="BNS49" s="25"/>
      <c r="BNT49" s="25"/>
      <c r="BNU49" s="25"/>
      <c r="BNV49" s="25"/>
      <c r="BNW49" s="25"/>
      <c r="BNX49" s="25"/>
      <c r="BNY49" s="25"/>
      <c r="BNZ49" s="25"/>
      <c r="BOA49" s="25"/>
      <c r="BOB49" s="25"/>
      <c r="BOC49" s="25"/>
      <c r="BOD49" s="25"/>
      <c r="BOE49" s="25"/>
      <c r="BOF49" s="25"/>
      <c r="BOG49" s="25"/>
      <c r="BOH49" s="25"/>
      <c r="BOI49" s="25"/>
      <c r="BOJ49" s="25"/>
      <c r="BOK49" s="25"/>
      <c r="BOL49" s="25"/>
      <c r="BOM49" s="25"/>
      <c r="BON49" s="25"/>
      <c r="BOO49" s="25"/>
      <c r="BOP49" s="25"/>
      <c r="BOQ49" s="25"/>
      <c r="BOR49" s="25"/>
      <c r="BOS49" s="25"/>
      <c r="BOT49" s="25"/>
      <c r="BOU49" s="25"/>
      <c r="BOV49" s="25"/>
      <c r="BOW49" s="25"/>
      <c r="BOX49" s="25"/>
      <c r="BOY49" s="25"/>
      <c r="BOZ49" s="25"/>
      <c r="BPA49" s="25"/>
      <c r="BPB49" s="25"/>
      <c r="BPC49" s="25"/>
      <c r="BPD49" s="25"/>
      <c r="BPE49" s="25"/>
      <c r="BPF49" s="25"/>
      <c r="BPG49" s="25"/>
      <c r="BPH49" s="25"/>
      <c r="BPI49" s="25"/>
      <c r="BPJ49" s="25"/>
      <c r="BPK49" s="25"/>
      <c r="BPL49" s="25"/>
      <c r="BPM49" s="25"/>
      <c r="BPN49" s="25"/>
      <c r="BPO49" s="25"/>
      <c r="BPP49" s="25"/>
      <c r="BPQ49" s="25"/>
      <c r="BPR49" s="25"/>
      <c r="BPS49" s="25"/>
      <c r="BPT49" s="25"/>
      <c r="BPU49" s="25"/>
      <c r="BPV49" s="25"/>
      <c r="BPW49" s="25"/>
      <c r="BPX49" s="25"/>
      <c r="BPY49" s="25"/>
      <c r="BPZ49" s="25"/>
      <c r="BQA49" s="25"/>
      <c r="BQB49" s="25"/>
      <c r="BQC49" s="25"/>
      <c r="BQD49" s="25"/>
      <c r="BQE49" s="25"/>
      <c r="BQF49" s="25"/>
      <c r="BQG49" s="25"/>
      <c r="BQH49" s="25"/>
      <c r="BQI49" s="25"/>
      <c r="BQJ49" s="25"/>
      <c r="BQK49" s="25"/>
      <c r="BQL49" s="25"/>
      <c r="BQM49" s="25"/>
      <c r="BQN49" s="25"/>
      <c r="BQO49" s="25"/>
      <c r="BQP49" s="25"/>
      <c r="BQQ49" s="25"/>
      <c r="BQR49" s="25"/>
      <c r="BQS49" s="25"/>
      <c r="BQT49" s="25"/>
      <c r="BQU49" s="25"/>
      <c r="BQV49" s="25"/>
      <c r="BQW49" s="25"/>
      <c r="BQX49" s="25"/>
      <c r="BQY49" s="25"/>
      <c r="BQZ49" s="25"/>
      <c r="BRA49" s="25"/>
      <c r="BRB49" s="25"/>
      <c r="BRC49" s="25"/>
      <c r="BRD49" s="25"/>
      <c r="BRE49" s="25"/>
      <c r="BRF49" s="25"/>
      <c r="BRG49" s="25"/>
      <c r="BRH49" s="25"/>
      <c r="BRI49" s="25"/>
      <c r="BRJ49" s="25"/>
      <c r="BRK49" s="25"/>
      <c r="BRL49" s="25"/>
      <c r="BRM49" s="25"/>
      <c r="BRN49" s="25"/>
      <c r="BRO49" s="25"/>
      <c r="BRP49" s="25"/>
      <c r="BRQ49" s="25"/>
      <c r="BRR49" s="25"/>
      <c r="BRS49" s="25"/>
      <c r="BRT49" s="25"/>
      <c r="BRU49" s="25"/>
      <c r="BRV49" s="25"/>
      <c r="BRW49" s="25"/>
      <c r="BRX49" s="25"/>
      <c r="BRY49" s="25"/>
      <c r="BRZ49" s="25"/>
      <c r="BSA49" s="25"/>
      <c r="BSB49" s="25"/>
      <c r="BSC49" s="25"/>
      <c r="BSD49" s="25"/>
      <c r="BSE49" s="25"/>
      <c r="BSF49" s="25"/>
      <c r="BSG49" s="25"/>
      <c r="BSH49" s="25"/>
      <c r="BSI49" s="25"/>
      <c r="BSJ49" s="25"/>
      <c r="BSK49" s="25"/>
      <c r="BSL49" s="25"/>
      <c r="BSM49" s="25"/>
      <c r="BSN49" s="25"/>
      <c r="BSO49" s="25"/>
      <c r="BSP49" s="25"/>
      <c r="BSQ49" s="25"/>
      <c r="BSR49" s="25"/>
      <c r="BSS49" s="25"/>
      <c r="BST49" s="25"/>
      <c r="BSU49" s="25"/>
      <c r="BSV49" s="25"/>
      <c r="BSW49" s="25"/>
      <c r="BSX49" s="25"/>
      <c r="BSY49" s="25"/>
      <c r="BSZ49" s="25"/>
      <c r="BTA49" s="25"/>
      <c r="BTB49" s="25"/>
      <c r="BTC49" s="25"/>
      <c r="BTD49" s="25"/>
      <c r="BTE49" s="25"/>
      <c r="BTF49" s="25"/>
      <c r="BTG49" s="25"/>
      <c r="BTH49" s="25"/>
      <c r="BTI49" s="25"/>
      <c r="BTJ49" s="25"/>
      <c r="BTK49" s="25"/>
      <c r="BTL49" s="25"/>
      <c r="BTM49" s="25"/>
      <c r="BTN49" s="25"/>
      <c r="BTO49" s="25"/>
      <c r="BTP49" s="25"/>
      <c r="BTQ49" s="25"/>
      <c r="BTR49" s="25"/>
      <c r="BTS49" s="25"/>
      <c r="BTT49" s="25"/>
      <c r="BTU49" s="25"/>
      <c r="BTV49" s="25"/>
      <c r="BTW49" s="25"/>
      <c r="BTX49" s="25"/>
      <c r="BTY49" s="25"/>
      <c r="BTZ49" s="25"/>
      <c r="BUA49" s="25"/>
      <c r="BUB49" s="25"/>
      <c r="BUC49" s="25"/>
      <c r="BUD49" s="25"/>
      <c r="BUE49" s="25"/>
      <c r="BUF49" s="25"/>
      <c r="BUG49" s="25"/>
      <c r="BUH49" s="25"/>
      <c r="BUI49" s="25"/>
      <c r="BUJ49" s="25"/>
      <c r="BUK49" s="25"/>
      <c r="BUL49" s="25"/>
      <c r="BUM49" s="25"/>
      <c r="BUN49" s="25"/>
      <c r="BUO49" s="25"/>
      <c r="BUP49" s="25"/>
      <c r="BUQ49" s="25"/>
      <c r="BUR49" s="25"/>
      <c r="BUS49" s="25"/>
      <c r="BUT49" s="25"/>
      <c r="BUU49" s="25"/>
      <c r="BUV49" s="25"/>
      <c r="BUW49" s="25"/>
      <c r="BUX49" s="25"/>
      <c r="BUY49" s="25"/>
      <c r="BUZ49" s="25"/>
      <c r="BVA49" s="25"/>
      <c r="BVB49" s="25"/>
      <c r="BVC49" s="25"/>
      <c r="BVD49" s="25"/>
      <c r="BVE49" s="25"/>
      <c r="BVF49" s="25"/>
      <c r="BVG49" s="25"/>
      <c r="BVH49" s="25"/>
      <c r="BVI49" s="25"/>
      <c r="BVJ49" s="25"/>
      <c r="BVK49" s="25"/>
      <c r="BVL49" s="25"/>
      <c r="BVM49" s="25"/>
      <c r="BVN49" s="25"/>
      <c r="BVO49" s="25"/>
      <c r="BVP49" s="25"/>
      <c r="BVQ49" s="25"/>
      <c r="BVR49" s="25"/>
      <c r="BVS49" s="25"/>
      <c r="BVT49" s="25"/>
      <c r="BVU49" s="25"/>
      <c r="BVV49" s="25"/>
      <c r="BVW49" s="25"/>
      <c r="BVX49" s="25"/>
      <c r="BVY49" s="25"/>
      <c r="BVZ49" s="25"/>
      <c r="BWA49" s="25"/>
      <c r="BWB49" s="25"/>
      <c r="BWC49" s="25"/>
      <c r="BWD49" s="25"/>
      <c r="BWE49" s="25"/>
      <c r="BWF49" s="25"/>
      <c r="BWG49" s="25"/>
      <c r="BWH49" s="25"/>
      <c r="BWI49" s="25"/>
      <c r="BWJ49" s="25"/>
      <c r="BWK49" s="25"/>
      <c r="BWL49" s="25"/>
      <c r="BWM49" s="25"/>
      <c r="BWN49" s="25"/>
      <c r="BWO49" s="25"/>
      <c r="BWP49" s="25"/>
      <c r="BWQ49" s="25"/>
      <c r="BWR49" s="25"/>
      <c r="BWS49" s="25"/>
      <c r="BWT49" s="25"/>
      <c r="BWU49" s="25"/>
      <c r="BWV49" s="25"/>
      <c r="BWW49" s="25"/>
      <c r="BWX49" s="25"/>
      <c r="BWY49" s="25"/>
      <c r="BWZ49" s="25"/>
      <c r="BXA49" s="25"/>
      <c r="BXB49" s="25"/>
      <c r="BXC49" s="25"/>
      <c r="BXD49" s="25"/>
      <c r="BXE49" s="25"/>
      <c r="BXF49" s="25"/>
      <c r="BXG49" s="25"/>
      <c r="BXH49" s="25"/>
      <c r="BXI49" s="25"/>
      <c r="BXJ49" s="25"/>
      <c r="BXK49" s="25"/>
      <c r="BXL49" s="25"/>
      <c r="BXM49" s="25"/>
      <c r="BXN49" s="25"/>
      <c r="BXO49" s="25"/>
      <c r="BXP49" s="25"/>
      <c r="BXQ49" s="25"/>
      <c r="BXR49" s="25"/>
      <c r="BXS49" s="25"/>
      <c r="BXT49" s="25"/>
      <c r="BXU49" s="25"/>
      <c r="BXV49" s="25"/>
      <c r="BXW49" s="25"/>
      <c r="BXX49" s="25"/>
      <c r="BXY49" s="25"/>
      <c r="BXZ49" s="25"/>
      <c r="BYA49" s="25"/>
      <c r="BYB49" s="25"/>
      <c r="BYC49" s="25"/>
      <c r="BYD49" s="25"/>
      <c r="BYE49" s="25"/>
      <c r="BYF49" s="25"/>
      <c r="BYG49" s="25"/>
      <c r="BYH49" s="25"/>
      <c r="BYI49" s="25"/>
      <c r="BYJ49" s="25"/>
      <c r="BYK49" s="25"/>
      <c r="BYL49" s="25"/>
      <c r="BYM49" s="25"/>
      <c r="BYN49" s="25"/>
      <c r="BYO49" s="25"/>
      <c r="BYP49" s="25"/>
      <c r="BYQ49" s="25"/>
      <c r="BYR49" s="25"/>
      <c r="BYS49" s="25"/>
      <c r="BYT49" s="25"/>
      <c r="BYU49" s="25"/>
      <c r="BYV49" s="25"/>
      <c r="BYW49" s="25"/>
      <c r="BYX49" s="25"/>
      <c r="BYY49" s="25"/>
      <c r="BYZ49" s="25"/>
      <c r="BZA49" s="25"/>
      <c r="BZB49" s="25"/>
      <c r="BZC49" s="25"/>
      <c r="BZD49" s="25"/>
      <c r="BZE49" s="25"/>
      <c r="BZF49" s="25"/>
      <c r="BZG49" s="25"/>
      <c r="BZH49" s="25"/>
      <c r="BZI49" s="25"/>
      <c r="BZJ49" s="25"/>
      <c r="BZK49" s="25"/>
      <c r="BZL49" s="25"/>
      <c r="BZM49" s="25"/>
      <c r="BZN49" s="25"/>
      <c r="BZO49" s="25"/>
      <c r="BZP49" s="25"/>
      <c r="BZQ49" s="25"/>
      <c r="BZR49" s="25"/>
      <c r="BZS49" s="25"/>
      <c r="BZT49" s="25"/>
      <c r="BZU49" s="25"/>
      <c r="BZV49" s="25"/>
      <c r="BZW49" s="25"/>
      <c r="BZX49" s="25"/>
      <c r="BZY49" s="25"/>
      <c r="BZZ49" s="25"/>
      <c r="CAA49" s="25"/>
      <c r="CAB49" s="25"/>
      <c r="CAC49" s="25"/>
      <c r="CAD49" s="25"/>
      <c r="CAE49" s="25"/>
      <c r="CAF49" s="25"/>
      <c r="CAG49" s="25"/>
      <c r="CAH49" s="25"/>
      <c r="CAI49" s="25"/>
      <c r="CAJ49" s="25"/>
      <c r="CAK49" s="25"/>
      <c r="CAL49" s="25"/>
      <c r="CAM49" s="25"/>
      <c r="CAN49" s="25"/>
      <c r="CAO49" s="25"/>
      <c r="CAP49" s="25"/>
      <c r="CAQ49" s="25"/>
      <c r="CAR49" s="25"/>
      <c r="CAS49" s="25"/>
      <c r="CAT49" s="25"/>
      <c r="CAU49" s="25"/>
      <c r="CAV49" s="25"/>
      <c r="CAW49" s="25"/>
      <c r="CAX49" s="25"/>
      <c r="CAY49" s="25"/>
      <c r="CAZ49" s="25"/>
      <c r="CBA49" s="25"/>
      <c r="CBB49" s="25"/>
      <c r="CBC49" s="25"/>
      <c r="CBD49" s="25"/>
      <c r="CBE49" s="25"/>
      <c r="CBF49" s="25"/>
      <c r="CBG49" s="25"/>
      <c r="CBH49" s="25"/>
      <c r="CBI49" s="25"/>
      <c r="CBJ49" s="25"/>
      <c r="CBK49" s="25"/>
      <c r="CBL49" s="25"/>
      <c r="CBM49" s="25"/>
      <c r="CBN49" s="25"/>
      <c r="CBO49" s="25"/>
      <c r="CBP49" s="25"/>
      <c r="CBQ49" s="25"/>
      <c r="CBR49" s="25"/>
      <c r="CBS49" s="25"/>
      <c r="CBT49" s="25"/>
      <c r="CBU49" s="25"/>
      <c r="CBV49" s="25"/>
      <c r="CBW49" s="25"/>
      <c r="CBX49" s="25"/>
      <c r="CBY49" s="25"/>
      <c r="CBZ49" s="25"/>
      <c r="CCA49" s="25"/>
      <c r="CCB49" s="25"/>
      <c r="CCC49" s="25"/>
      <c r="CCD49" s="25"/>
      <c r="CCE49" s="25"/>
      <c r="CCF49" s="25"/>
      <c r="CCG49" s="25"/>
      <c r="CCH49" s="25"/>
      <c r="CCI49" s="25"/>
      <c r="CCJ49" s="25"/>
      <c r="CCK49" s="25"/>
      <c r="CCL49" s="25"/>
      <c r="CCM49" s="25"/>
      <c r="CCN49" s="25"/>
      <c r="CCO49" s="25"/>
      <c r="CCP49" s="25"/>
      <c r="CCQ49" s="25"/>
      <c r="CCR49" s="25"/>
      <c r="CCS49" s="25"/>
      <c r="CCT49" s="25"/>
      <c r="CCU49" s="25"/>
      <c r="CCV49" s="25"/>
      <c r="CCW49" s="25"/>
      <c r="CCX49" s="25"/>
      <c r="CCY49" s="25"/>
      <c r="CCZ49" s="25"/>
      <c r="CDA49" s="25"/>
      <c r="CDB49" s="25"/>
      <c r="CDC49" s="25"/>
      <c r="CDD49" s="25"/>
      <c r="CDE49" s="25"/>
      <c r="CDF49" s="25"/>
      <c r="CDG49" s="25"/>
      <c r="CDH49" s="25"/>
      <c r="CDI49" s="25"/>
      <c r="CDJ49" s="25"/>
      <c r="CDK49" s="25"/>
      <c r="CDL49" s="25"/>
      <c r="CDM49" s="25"/>
      <c r="CDN49" s="25"/>
      <c r="CDO49" s="25"/>
      <c r="CDP49" s="25"/>
      <c r="CDQ49" s="25"/>
      <c r="CDR49" s="25"/>
      <c r="CDS49" s="25"/>
      <c r="CDT49" s="25"/>
      <c r="CDU49" s="25"/>
      <c r="CDV49" s="25"/>
      <c r="CDW49" s="25"/>
      <c r="CDX49" s="25"/>
      <c r="CDY49" s="25"/>
      <c r="CDZ49" s="25"/>
      <c r="CEA49" s="25"/>
      <c r="CEB49" s="25"/>
      <c r="CEC49" s="25"/>
      <c r="CED49" s="25"/>
      <c r="CEE49" s="25"/>
      <c r="CEF49" s="25"/>
      <c r="CEG49" s="25"/>
      <c r="CEH49" s="25"/>
      <c r="CEI49" s="25"/>
      <c r="CEJ49" s="25"/>
      <c r="CEK49" s="25"/>
      <c r="CEL49" s="25"/>
      <c r="CEM49" s="25"/>
      <c r="CEN49" s="25"/>
      <c r="CEO49" s="25"/>
      <c r="CEP49" s="25"/>
      <c r="CEQ49" s="25"/>
      <c r="CER49" s="25"/>
      <c r="CES49" s="25"/>
      <c r="CET49" s="25"/>
      <c r="CEU49" s="25"/>
      <c r="CEV49" s="25"/>
      <c r="CEW49" s="25"/>
      <c r="CEX49" s="25"/>
      <c r="CEY49" s="25"/>
      <c r="CEZ49" s="25"/>
      <c r="CFA49" s="25"/>
      <c r="CFB49" s="25"/>
      <c r="CFC49" s="25"/>
      <c r="CFD49" s="25"/>
      <c r="CFE49" s="25"/>
      <c r="CFF49" s="25"/>
      <c r="CFG49" s="25"/>
      <c r="CFH49" s="25"/>
      <c r="CFI49" s="25"/>
      <c r="CFJ49" s="25"/>
      <c r="CFK49" s="25"/>
      <c r="CFL49" s="25"/>
      <c r="CFM49" s="25"/>
      <c r="CFN49" s="25"/>
      <c r="CFO49" s="25"/>
      <c r="CFP49" s="25"/>
      <c r="CFQ49" s="25"/>
      <c r="CFR49" s="25"/>
      <c r="CFS49" s="25"/>
      <c r="CFT49" s="25"/>
      <c r="CFU49" s="25"/>
      <c r="CFV49" s="25"/>
      <c r="CFW49" s="25"/>
      <c r="CFX49" s="25"/>
      <c r="CFY49" s="25"/>
      <c r="CFZ49" s="25"/>
      <c r="CGA49" s="25"/>
      <c r="CGB49" s="25"/>
      <c r="CGC49" s="25"/>
      <c r="CGD49" s="25"/>
      <c r="CGE49" s="25"/>
      <c r="CGF49" s="25"/>
      <c r="CGG49" s="25"/>
      <c r="CGH49" s="25"/>
      <c r="CGI49" s="25"/>
      <c r="CGJ49" s="25"/>
      <c r="CGK49" s="25"/>
      <c r="CGL49" s="25"/>
      <c r="CGM49" s="25"/>
      <c r="CGN49" s="25"/>
      <c r="CGO49" s="25"/>
      <c r="CGP49" s="25"/>
      <c r="CGQ49" s="25"/>
      <c r="CGR49" s="25"/>
      <c r="CGS49" s="25"/>
      <c r="CGT49" s="25"/>
      <c r="CGU49" s="25"/>
      <c r="CGV49" s="25"/>
      <c r="CGW49" s="25"/>
      <c r="CGX49" s="25"/>
      <c r="CGY49" s="25"/>
      <c r="CGZ49" s="25"/>
      <c r="CHA49" s="25"/>
      <c r="CHB49" s="25"/>
      <c r="CHC49" s="25"/>
      <c r="CHD49" s="25"/>
      <c r="CHE49" s="25"/>
      <c r="CHF49" s="25"/>
      <c r="CHG49" s="25"/>
      <c r="CHH49" s="25"/>
      <c r="CHI49" s="25"/>
      <c r="CHJ49" s="25"/>
      <c r="CHK49" s="25"/>
      <c r="CHL49" s="25"/>
      <c r="CHM49" s="25"/>
      <c r="CHN49" s="25"/>
      <c r="CHO49" s="25"/>
      <c r="CHP49" s="25"/>
      <c r="CHQ49" s="25"/>
      <c r="CHR49" s="25"/>
      <c r="CHS49" s="25"/>
      <c r="CHT49" s="25"/>
      <c r="CHU49" s="25"/>
      <c r="CHV49" s="25"/>
      <c r="CHW49" s="25"/>
      <c r="CHX49" s="25"/>
      <c r="CHY49" s="25"/>
      <c r="CHZ49" s="25"/>
      <c r="CIA49" s="25"/>
      <c r="CIB49" s="25"/>
      <c r="CIC49" s="25"/>
      <c r="CID49" s="25"/>
      <c r="CIE49" s="25"/>
      <c r="CIF49" s="25"/>
      <c r="CIG49" s="25"/>
      <c r="CIH49" s="25"/>
      <c r="CII49" s="25"/>
      <c r="CIJ49" s="25"/>
      <c r="CIK49" s="25"/>
      <c r="CIL49" s="25"/>
      <c r="CIM49" s="25"/>
      <c r="CIN49" s="25"/>
      <c r="CIO49" s="25"/>
      <c r="CIP49" s="25"/>
      <c r="CIQ49" s="25"/>
      <c r="CIR49" s="25"/>
      <c r="CIS49" s="25"/>
      <c r="CIT49" s="25"/>
      <c r="CIU49" s="25"/>
      <c r="CIV49" s="25"/>
      <c r="CIW49" s="25"/>
      <c r="CIX49" s="25"/>
      <c r="CIY49" s="25"/>
      <c r="CIZ49" s="25"/>
      <c r="CJA49" s="25"/>
      <c r="CJB49" s="25"/>
      <c r="CJC49" s="25"/>
      <c r="CJD49" s="25"/>
      <c r="CJE49" s="25"/>
      <c r="CJF49" s="25"/>
      <c r="CJG49" s="25"/>
      <c r="CJH49" s="25"/>
      <c r="CJI49" s="25"/>
      <c r="CJJ49" s="25"/>
      <c r="CJK49" s="25"/>
      <c r="CJL49" s="25"/>
      <c r="CJM49" s="25"/>
      <c r="CJN49" s="25"/>
      <c r="CJO49" s="25"/>
      <c r="CJP49" s="25"/>
      <c r="CJQ49" s="25"/>
      <c r="CJR49" s="25"/>
      <c r="CJS49" s="25"/>
      <c r="CJT49" s="25"/>
      <c r="CJU49" s="25"/>
      <c r="CJV49" s="25"/>
      <c r="CJW49" s="25"/>
      <c r="CJX49" s="25"/>
      <c r="CJY49" s="25"/>
      <c r="CJZ49" s="25"/>
      <c r="CKA49" s="25"/>
      <c r="CKB49" s="25"/>
      <c r="CKC49" s="25"/>
      <c r="CKD49" s="25"/>
      <c r="CKE49" s="25"/>
      <c r="CKF49" s="25"/>
      <c r="CKG49" s="25"/>
      <c r="CKH49" s="25"/>
      <c r="CKI49" s="25"/>
      <c r="CKJ49" s="25"/>
      <c r="CKK49" s="25"/>
      <c r="CKL49" s="25"/>
      <c r="CKM49" s="25"/>
      <c r="CKN49" s="25"/>
      <c r="CKO49" s="25"/>
      <c r="CKP49" s="25"/>
      <c r="CKQ49" s="25"/>
      <c r="CKR49" s="25"/>
      <c r="CKS49" s="25"/>
      <c r="CKT49" s="25"/>
      <c r="CKU49" s="25"/>
      <c r="CKV49" s="25"/>
      <c r="CKW49" s="25"/>
      <c r="CKX49" s="25"/>
      <c r="CKY49" s="25"/>
      <c r="CKZ49" s="25"/>
      <c r="CLA49" s="25"/>
      <c r="CLB49" s="25"/>
      <c r="CLC49" s="25"/>
      <c r="CLD49" s="25"/>
      <c r="CLE49" s="25"/>
      <c r="CLF49" s="25"/>
      <c r="CLG49" s="25"/>
      <c r="CLH49" s="25"/>
      <c r="CLI49" s="25"/>
      <c r="CLJ49" s="25"/>
      <c r="CLK49" s="25"/>
      <c r="CLL49" s="25"/>
      <c r="CLM49" s="25"/>
      <c r="CLN49" s="25"/>
      <c r="CLO49" s="25"/>
      <c r="CLP49" s="25"/>
      <c r="CLQ49" s="25"/>
      <c r="CLR49" s="25"/>
      <c r="CLS49" s="25"/>
      <c r="CLT49" s="25"/>
      <c r="CLU49" s="25"/>
      <c r="CLV49" s="25"/>
      <c r="CLW49" s="25"/>
      <c r="CLX49" s="25"/>
      <c r="CLY49" s="25"/>
      <c r="CLZ49" s="25"/>
      <c r="CMA49" s="25"/>
      <c r="CMB49" s="25"/>
      <c r="CMC49" s="25"/>
      <c r="CMD49" s="25"/>
      <c r="CME49" s="25"/>
      <c r="CMF49" s="25"/>
      <c r="CMG49" s="25"/>
      <c r="CMH49" s="25"/>
      <c r="CMI49" s="25"/>
      <c r="CMJ49" s="25"/>
      <c r="CMK49" s="25"/>
      <c r="CML49" s="25"/>
      <c r="CMM49" s="25"/>
      <c r="CMN49" s="25"/>
      <c r="CMO49" s="25"/>
      <c r="CMP49" s="25"/>
      <c r="CMQ49" s="25"/>
      <c r="CMR49" s="25"/>
      <c r="CMS49" s="25"/>
      <c r="CMT49" s="25"/>
      <c r="CMU49" s="25"/>
      <c r="CMV49" s="25"/>
      <c r="CMW49" s="25"/>
      <c r="CMX49" s="25"/>
      <c r="CMY49" s="25"/>
      <c r="CMZ49" s="25"/>
      <c r="CNA49" s="25"/>
      <c r="CNB49" s="25"/>
      <c r="CNC49" s="25"/>
      <c r="CND49" s="25"/>
      <c r="CNE49" s="25"/>
      <c r="CNF49" s="25"/>
      <c r="CNG49" s="25"/>
      <c r="CNH49" s="25"/>
      <c r="CNI49" s="25"/>
      <c r="CNJ49" s="25"/>
      <c r="CNK49" s="25"/>
      <c r="CNL49" s="25"/>
      <c r="CNM49" s="25"/>
      <c r="CNN49" s="25"/>
      <c r="CNO49" s="25"/>
      <c r="CNP49" s="25"/>
      <c r="CNQ49" s="25"/>
      <c r="CNR49" s="25"/>
      <c r="CNS49" s="25"/>
      <c r="CNT49" s="25"/>
      <c r="CNU49" s="25"/>
      <c r="CNV49" s="25"/>
      <c r="CNW49" s="25"/>
      <c r="CNX49" s="25"/>
      <c r="CNY49" s="25"/>
      <c r="CNZ49" s="25"/>
      <c r="COA49" s="25"/>
      <c r="COB49" s="25"/>
      <c r="COC49" s="25"/>
      <c r="COD49" s="25"/>
      <c r="COE49" s="25"/>
      <c r="COF49" s="25"/>
      <c r="COG49" s="25"/>
      <c r="COH49" s="25"/>
      <c r="COI49" s="25"/>
      <c r="COJ49" s="25"/>
      <c r="COK49" s="25"/>
      <c r="COL49" s="25"/>
      <c r="COM49" s="25"/>
      <c r="CON49" s="25"/>
      <c r="COO49" s="25"/>
      <c r="COP49" s="25"/>
      <c r="COQ49" s="25"/>
      <c r="COR49" s="25"/>
      <c r="COS49" s="25"/>
      <c r="COT49" s="25"/>
      <c r="COU49" s="25"/>
      <c r="COV49" s="25"/>
      <c r="COW49" s="25"/>
      <c r="COX49" s="25"/>
      <c r="COY49" s="25"/>
      <c r="COZ49" s="25"/>
      <c r="CPA49" s="25"/>
      <c r="CPB49" s="25"/>
      <c r="CPC49" s="25"/>
      <c r="CPD49" s="25"/>
      <c r="CPE49" s="25"/>
      <c r="CPF49" s="25"/>
      <c r="CPG49" s="25"/>
      <c r="CPH49" s="25"/>
      <c r="CPI49" s="25"/>
      <c r="CPJ49" s="25"/>
      <c r="CPK49" s="25"/>
      <c r="CPL49" s="25"/>
      <c r="CPM49" s="25"/>
      <c r="CPN49" s="25"/>
      <c r="CPO49" s="25"/>
      <c r="CPP49" s="25"/>
      <c r="CPQ49" s="25"/>
      <c r="CPR49" s="25"/>
      <c r="CPS49" s="25"/>
      <c r="CPT49" s="25"/>
      <c r="CPU49" s="25"/>
      <c r="CPV49" s="25"/>
      <c r="CPW49" s="25"/>
      <c r="CPX49" s="25"/>
      <c r="CPY49" s="25"/>
      <c r="CPZ49" s="25"/>
      <c r="CQA49" s="25"/>
      <c r="CQB49" s="25"/>
      <c r="CQC49" s="25"/>
      <c r="CQD49" s="25"/>
      <c r="CQE49" s="25"/>
      <c r="CQF49" s="25"/>
      <c r="CQG49" s="25"/>
      <c r="CQH49" s="25"/>
      <c r="CQI49" s="25"/>
      <c r="CQJ49" s="25"/>
      <c r="CQK49" s="25"/>
      <c r="CQL49" s="25"/>
      <c r="CQM49" s="25"/>
      <c r="CQN49" s="25"/>
      <c r="CQO49" s="25"/>
      <c r="CQP49" s="25"/>
      <c r="CQQ49" s="25"/>
      <c r="CQR49" s="25"/>
      <c r="CQS49" s="25"/>
      <c r="CQT49" s="25"/>
      <c r="CQU49" s="25"/>
      <c r="CQV49" s="25"/>
      <c r="CQW49" s="25"/>
      <c r="CQX49" s="25"/>
      <c r="CQY49" s="25"/>
      <c r="CQZ49" s="25"/>
      <c r="CRA49" s="25"/>
      <c r="CRB49" s="25"/>
      <c r="CRC49" s="25"/>
      <c r="CRD49" s="25"/>
      <c r="CRE49" s="25"/>
      <c r="CRF49" s="25"/>
      <c r="CRG49" s="25"/>
      <c r="CRH49" s="25"/>
      <c r="CRI49" s="25"/>
      <c r="CRJ49" s="25"/>
      <c r="CRK49" s="25"/>
      <c r="CRL49" s="25"/>
      <c r="CRM49" s="25"/>
      <c r="CRN49" s="25"/>
      <c r="CRO49" s="25"/>
      <c r="CRP49" s="25"/>
      <c r="CRQ49" s="25"/>
      <c r="CRR49" s="25"/>
      <c r="CRS49" s="25"/>
      <c r="CRT49" s="25"/>
      <c r="CRU49" s="25"/>
      <c r="CRV49" s="25"/>
      <c r="CRW49" s="25"/>
      <c r="CRX49" s="25"/>
      <c r="CRY49" s="25"/>
      <c r="CRZ49" s="25"/>
      <c r="CSA49" s="25"/>
      <c r="CSB49" s="25"/>
      <c r="CSC49" s="25"/>
      <c r="CSD49" s="25"/>
      <c r="CSE49" s="25"/>
      <c r="CSF49" s="25"/>
      <c r="CSG49" s="25"/>
      <c r="CSH49" s="25"/>
      <c r="CSI49" s="25"/>
      <c r="CSJ49" s="25"/>
      <c r="CSK49" s="25"/>
      <c r="CSL49" s="25"/>
      <c r="CSM49" s="25"/>
      <c r="CSN49" s="25"/>
      <c r="CSO49" s="25"/>
      <c r="CSP49" s="25"/>
      <c r="CSQ49" s="25"/>
      <c r="CSR49" s="25"/>
      <c r="CSS49" s="25"/>
      <c r="CST49" s="25"/>
      <c r="CSU49" s="25"/>
      <c r="CSV49" s="25"/>
      <c r="CSW49" s="25"/>
      <c r="CSX49" s="25"/>
      <c r="CSY49" s="25"/>
      <c r="CSZ49" s="25"/>
      <c r="CTA49" s="25"/>
      <c r="CTB49" s="25"/>
      <c r="CTC49" s="25"/>
      <c r="CTD49" s="25"/>
      <c r="CTE49" s="25"/>
      <c r="CTF49" s="25"/>
      <c r="CTG49" s="25"/>
      <c r="CTH49" s="25"/>
      <c r="CTI49" s="25"/>
      <c r="CTJ49" s="25"/>
      <c r="CTK49" s="25"/>
      <c r="CTL49" s="25"/>
      <c r="CTM49" s="25"/>
      <c r="CTN49" s="25"/>
      <c r="CTO49" s="25"/>
      <c r="CTP49" s="25"/>
      <c r="CTQ49" s="25"/>
      <c r="CTR49" s="25"/>
      <c r="CTS49" s="25"/>
      <c r="CTT49" s="25"/>
      <c r="CTU49" s="25"/>
      <c r="CTV49" s="25"/>
      <c r="CTW49" s="25"/>
      <c r="CTX49" s="25"/>
      <c r="CTY49" s="25"/>
      <c r="CTZ49" s="25"/>
      <c r="CUA49" s="25"/>
      <c r="CUB49" s="25"/>
      <c r="CUC49" s="25"/>
      <c r="CUD49" s="25"/>
      <c r="CUE49" s="25"/>
      <c r="CUF49" s="25"/>
      <c r="CUG49" s="25"/>
      <c r="CUH49" s="25"/>
      <c r="CUI49" s="25"/>
      <c r="CUJ49" s="25"/>
      <c r="CUK49" s="25"/>
      <c r="CUL49" s="25"/>
      <c r="CUM49" s="25"/>
      <c r="CUN49" s="25"/>
      <c r="CUO49" s="25"/>
      <c r="CUP49" s="25"/>
      <c r="CUQ49" s="25"/>
      <c r="CUR49" s="25"/>
      <c r="CUS49" s="25"/>
      <c r="CUT49" s="25"/>
      <c r="CUU49" s="25"/>
      <c r="CUV49" s="25"/>
      <c r="CUW49" s="25"/>
      <c r="CUX49" s="25"/>
      <c r="CUY49" s="25"/>
      <c r="CUZ49" s="25"/>
      <c r="CVA49" s="25"/>
      <c r="CVB49" s="25"/>
      <c r="CVC49" s="25"/>
      <c r="CVD49" s="25"/>
      <c r="CVE49" s="25"/>
      <c r="CVF49" s="25"/>
      <c r="CVG49" s="25"/>
      <c r="CVH49" s="25"/>
      <c r="CVI49" s="25"/>
      <c r="CVJ49" s="25"/>
      <c r="CVK49" s="25"/>
      <c r="CVL49" s="25"/>
      <c r="CVM49" s="25"/>
      <c r="CVN49" s="25"/>
      <c r="CVO49" s="25"/>
      <c r="CVP49" s="25"/>
      <c r="CVQ49" s="25"/>
      <c r="CVR49" s="25"/>
      <c r="CVS49" s="25"/>
      <c r="CVT49" s="25"/>
      <c r="CVU49" s="25"/>
      <c r="CVV49" s="25"/>
      <c r="CVW49" s="25"/>
      <c r="CVX49" s="25"/>
      <c r="CVY49" s="25"/>
      <c r="CVZ49" s="25"/>
      <c r="CWA49" s="25"/>
      <c r="CWB49" s="25"/>
      <c r="CWC49" s="25"/>
      <c r="CWD49" s="25"/>
      <c r="CWE49" s="25"/>
      <c r="CWF49" s="25"/>
      <c r="CWG49" s="25"/>
      <c r="CWH49" s="25"/>
      <c r="CWI49" s="25"/>
      <c r="CWJ49" s="25"/>
      <c r="CWK49" s="25"/>
      <c r="CWL49" s="25"/>
      <c r="CWM49" s="25"/>
      <c r="CWN49" s="25"/>
      <c r="CWO49" s="25"/>
      <c r="CWP49" s="25"/>
      <c r="CWQ49" s="25"/>
      <c r="CWR49" s="25"/>
      <c r="CWS49" s="25"/>
      <c r="CWT49" s="25"/>
      <c r="CWU49" s="25"/>
      <c r="CWV49" s="25"/>
      <c r="CWW49" s="25"/>
      <c r="CWX49" s="25"/>
      <c r="CWY49" s="25"/>
      <c r="CWZ49" s="25"/>
      <c r="CXA49" s="25"/>
      <c r="CXB49" s="25"/>
      <c r="CXC49" s="25"/>
      <c r="CXD49" s="25"/>
      <c r="CXE49" s="25"/>
      <c r="CXF49" s="25"/>
      <c r="CXG49" s="25"/>
      <c r="CXH49" s="25"/>
      <c r="CXI49" s="25"/>
      <c r="CXJ49" s="25"/>
      <c r="CXK49" s="25"/>
      <c r="CXL49" s="25"/>
      <c r="CXM49" s="25"/>
      <c r="CXN49" s="25"/>
      <c r="CXO49" s="25"/>
      <c r="CXP49" s="25"/>
      <c r="CXQ49" s="25"/>
      <c r="CXR49" s="25"/>
      <c r="CXS49" s="25"/>
      <c r="CXT49" s="25"/>
      <c r="CXU49" s="25"/>
      <c r="CXV49" s="25"/>
      <c r="CXW49" s="25"/>
      <c r="CXX49" s="25"/>
      <c r="CXY49" s="25"/>
      <c r="CXZ49" s="25"/>
      <c r="CYA49" s="25"/>
      <c r="CYB49" s="25"/>
      <c r="CYC49" s="25"/>
      <c r="CYD49" s="25"/>
      <c r="CYE49" s="25"/>
      <c r="CYF49" s="25"/>
      <c r="CYG49" s="25"/>
      <c r="CYH49" s="25"/>
      <c r="CYI49" s="25"/>
      <c r="CYJ49" s="25"/>
      <c r="CYK49" s="25"/>
      <c r="CYL49" s="25"/>
      <c r="CYM49" s="25"/>
      <c r="CYN49" s="25"/>
      <c r="CYO49" s="25"/>
      <c r="CYP49" s="25"/>
      <c r="CYQ49" s="25"/>
      <c r="CYR49" s="25"/>
      <c r="CYS49" s="25"/>
      <c r="CYT49" s="25"/>
      <c r="CYU49" s="25"/>
      <c r="CYV49" s="25"/>
      <c r="CYW49" s="25"/>
      <c r="CYX49" s="25"/>
      <c r="CYY49" s="25"/>
      <c r="CYZ49" s="25"/>
      <c r="CZA49" s="25"/>
      <c r="CZB49" s="25"/>
      <c r="CZC49" s="25"/>
      <c r="CZD49" s="25"/>
      <c r="CZE49" s="25"/>
      <c r="CZF49" s="25"/>
      <c r="CZG49" s="25"/>
      <c r="CZH49" s="25"/>
      <c r="CZI49" s="25"/>
      <c r="CZJ49" s="25"/>
      <c r="CZK49" s="25"/>
      <c r="CZL49" s="25"/>
      <c r="CZM49" s="25"/>
      <c r="CZN49" s="25"/>
      <c r="CZO49" s="25"/>
      <c r="CZP49" s="25"/>
      <c r="CZQ49" s="25"/>
      <c r="CZR49" s="25"/>
      <c r="CZS49" s="25"/>
      <c r="CZT49" s="25"/>
      <c r="CZU49" s="25"/>
      <c r="CZV49" s="25"/>
      <c r="CZW49" s="25"/>
      <c r="CZX49" s="25"/>
      <c r="CZY49" s="25"/>
      <c r="CZZ49" s="25"/>
      <c r="DAA49" s="25"/>
      <c r="DAB49" s="25"/>
      <c r="DAC49" s="25"/>
      <c r="DAD49" s="25"/>
      <c r="DAE49" s="25"/>
      <c r="DAF49" s="25"/>
      <c r="DAG49" s="25"/>
      <c r="DAH49" s="25"/>
      <c r="DAI49" s="25"/>
      <c r="DAJ49" s="25"/>
      <c r="DAK49" s="25"/>
      <c r="DAL49" s="25"/>
      <c r="DAM49" s="25"/>
      <c r="DAN49" s="25"/>
      <c r="DAO49" s="25"/>
      <c r="DAP49" s="25"/>
      <c r="DAQ49" s="25"/>
      <c r="DAR49" s="25"/>
      <c r="DAS49" s="25"/>
      <c r="DAT49" s="25"/>
      <c r="DAU49" s="25"/>
      <c r="DAV49" s="25"/>
      <c r="DAW49" s="25"/>
      <c r="DAX49" s="25"/>
      <c r="DAY49" s="25"/>
      <c r="DAZ49" s="25"/>
      <c r="DBA49" s="25"/>
      <c r="DBB49" s="25"/>
      <c r="DBC49" s="25"/>
      <c r="DBD49" s="25"/>
      <c r="DBE49" s="25"/>
      <c r="DBF49" s="25"/>
      <c r="DBG49" s="25"/>
      <c r="DBH49" s="25"/>
      <c r="DBI49" s="25"/>
      <c r="DBJ49" s="25"/>
      <c r="DBK49" s="25"/>
      <c r="DBL49" s="25"/>
      <c r="DBM49" s="25"/>
      <c r="DBN49" s="25"/>
      <c r="DBO49" s="25"/>
      <c r="DBP49" s="25"/>
      <c r="DBQ49" s="25"/>
      <c r="DBR49" s="25"/>
      <c r="DBS49" s="25"/>
      <c r="DBT49" s="25"/>
      <c r="DBU49" s="25"/>
      <c r="DBV49" s="25"/>
      <c r="DBW49" s="25"/>
      <c r="DBX49" s="25"/>
      <c r="DBY49" s="25"/>
      <c r="DBZ49" s="25"/>
      <c r="DCA49" s="25"/>
      <c r="DCB49" s="25"/>
      <c r="DCC49" s="25"/>
      <c r="DCD49" s="25"/>
      <c r="DCE49" s="25"/>
      <c r="DCF49" s="25"/>
      <c r="DCG49" s="25"/>
      <c r="DCH49" s="25"/>
      <c r="DCI49" s="25"/>
      <c r="DCJ49" s="25"/>
      <c r="DCK49" s="25"/>
      <c r="DCL49" s="25"/>
      <c r="DCM49" s="25"/>
      <c r="DCN49" s="25"/>
      <c r="DCO49" s="25"/>
      <c r="DCP49" s="25"/>
      <c r="DCQ49" s="25"/>
      <c r="DCR49" s="25"/>
      <c r="DCS49" s="25"/>
      <c r="DCT49" s="25"/>
      <c r="DCU49" s="25"/>
      <c r="DCV49" s="25"/>
      <c r="DCW49" s="25"/>
      <c r="DCX49" s="25"/>
      <c r="DCY49" s="25"/>
      <c r="DCZ49" s="25"/>
      <c r="DDA49" s="25"/>
      <c r="DDB49" s="25"/>
      <c r="DDC49" s="25"/>
      <c r="DDD49" s="25"/>
      <c r="DDE49" s="25"/>
      <c r="DDF49" s="25"/>
      <c r="DDG49" s="25"/>
      <c r="DDH49" s="25"/>
      <c r="DDI49" s="25"/>
      <c r="DDJ49" s="25"/>
      <c r="DDK49" s="25"/>
      <c r="DDL49" s="25"/>
      <c r="DDM49" s="25"/>
      <c r="DDN49" s="25"/>
      <c r="DDO49" s="25"/>
      <c r="DDP49" s="25"/>
      <c r="DDQ49" s="25"/>
      <c r="DDR49" s="25"/>
      <c r="DDS49" s="25"/>
      <c r="DDT49" s="25"/>
      <c r="DDU49" s="25"/>
      <c r="DDV49" s="25"/>
      <c r="DDW49" s="25"/>
      <c r="DDX49" s="25"/>
      <c r="DDY49" s="25"/>
      <c r="DDZ49" s="25"/>
      <c r="DEA49" s="25"/>
      <c r="DEB49" s="25"/>
      <c r="DEC49" s="25"/>
      <c r="DED49" s="25"/>
      <c r="DEE49" s="25"/>
      <c r="DEF49" s="25"/>
      <c r="DEG49" s="25"/>
      <c r="DEH49" s="25"/>
      <c r="DEI49" s="25"/>
      <c r="DEJ49" s="25"/>
      <c r="DEK49" s="25"/>
      <c r="DEL49" s="25"/>
      <c r="DEM49" s="25"/>
      <c r="DEN49" s="25"/>
      <c r="DEO49" s="25"/>
      <c r="DEP49" s="25"/>
      <c r="DEQ49" s="25"/>
      <c r="DER49" s="25"/>
      <c r="DES49" s="25"/>
      <c r="DET49" s="25"/>
      <c r="DEU49" s="25"/>
      <c r="DEV49" s="25"/>
      <c r="DEW49" s="25"/>
      <c r="DEX49" s="25"/>
      <c r="DEY49" s="25"/>
      <c r="DEZ49" s="25"/>
      <c r="DFA49" s="25"/>
      <c r="DFB49" s="25"/>
      <c r="DFC49" s="25"/>
      <c r="DFD49" s="25"/>
      <c r="DFE49" s="25"/>
      <c r="DFF49" s="25"/>
      <c r="DFG49" s="25"/>
      <c r="DFH49" s="25"/>
      <c r="DFI49" s="25"/>
      <c r="DFJ49" s="25"/>
      <c r="DFK49" s="25"/>
      <c r="DFL49" s="25"/>
      <c r="DFM49" s="25"/>
      <c r="DFN49" s="25"/>
      <c r="DFO49" s="25"/>
      <c r="DFP49" s="25"/>
      <c r="DFQ49" s="25"/>
      <c r="DFR49" s="25"/>
      <c r="DFS49" s="25"/>
      <c r="DFT49" s="25"/>
      <c r="DFU49" s="25"/>
      <c r="DFV49" s="25"/>
      <c r="DFW49" s="25"/>
      <c r="DFX49" s="25"/>
      <c r="DFY49" s="25"/>
      <c r="DFZ49" s="25"/>
      <c r="DGA49" s="25"/>
      <c r="DGB49" s="25"/>
      <c r="DGC49" s="25"/>
      <c r="DGD49" s="25"/>
      <c r="DGE49" s="25"/>
      <c r="DGF49" s="25"/>
      <c r="DGG49" s="25"/>
      <c r="DGH49" s="25"/>
      <c r="DGI49" s="25"/>
      <c r="DGJ49" s="25"/>
      <c r="DGK49" s="25"/>
      <c r="DGL49" s="25"/>
      <c r="DGM49" s="25"/>
      <c r="DGN49" s="25"/>
      <c r="DGO49" s="25"/>
      <c r="DGP49" s="25"/>
      <c r="DGQ49" s="25"/>
      <c r="DGR49" s="25"/>
      <c r="DGS49" s="25"/>
      <c r="DGT49" s="25"/>
      <c r="DGU49" s="25"/>
      <c r="DGV49" s="25"/>
      <c r="DGW49" s="25"/>
      <c r="DGX49" s="25"/>
      <c r="DGY49" s="25"/>
      <c r="DGZ49" s="25"/>
      <c r="DHA49" s="25"/>
      <c r="DHB49" s="25"/>
      <c r="DHC49" s="25"/>
      <c r="DHD49" s="25"/>
      <c r="DHE49" s="25"/>
      <c r="DHF49" s="25"/>
      <c r="DHG49" s="25"/>
      <c r="DHH49" s="25"/>
      <c r="DHI49" s="25"/>
      <c r="DHJ49" s="25"/>
      <c r="DHK49" s="25"/>
      <c r="DHL49" s="25"/>
      <c r="DHM49" s="25"/>
      <c r="DHN49" s="25"/>
      <c r="DHO49" s="25"/>
      <c r="DHP49" s="25"/>
      <c r="DHQ49" s="25"/>
      <c r="DHR49" s="25"/>
      <c r="DHS49" s="25"/>
      <c r="DHT49" s="25"/>
      <c r="DHU49" s="25"/>
      <c r="DHV49" s="25"/>
      <c r="DHW49" s="25"/>
      <c r="DHX49" s="25"/>
      <c r="DHY49" s="25"/>
      <c r="DHZ49" s="25"/>
      <c r="DIA49" s="25"/>
      <c r="DIB49" s="25"/>
      <c r="DIC49" s="25"/>
      <c r="DID49" s="25"/>
      <c r="DIE49" s="25"/>
      <c r="DIF49" s="25"/>
      <c r="DIG49" s="25"/>
      <c r="DIH49" s="25"/>
      <c r="DII49" s="25"/>
      <c r="DIJ49" s="25"/>
      <c r="DIK49" s="25"/>
      <c r="DIL49" s="25"/>
      <c r="DIM49" s="25"/>
      <c r="DIN49" s="25"/>
      <c r="DIO49" s="25"/>
      <c r="DIP49" s="25"/>
      <c r="DIQ49" s="25"/>
      <c r="DIR49" s="25"/>
      <c r="DIS49" s="25"/>
      <c r="DIT49" s="25"/>
      <c r="DIU49" s="25"/>
      <c r="DIV49" s="25"/>
      <c r="DIW49" s="25"/>
      <c r="DIX49" s="25"/>
      <c r="DIY49" s="25"/>
      <c r="DIZ49" s="25"/>
      <c r="DJA49" s="25"/>
      <c r="DJB49" s="25"/>
      <c r="DJC49" s="25"/>
      <c r="DJD49" s="25"/>
      <c r="DJE49" s="25"/>
      <c r="DJF49" s="25"/>
      <c r="DJG49" s="25"/>
      <c r="DJH49" s="25"/>
      <c r="DJI49" s="25"/>
      <c r="DJJ49" s="25"/>
      <c r="DJK49" s="25"/>
      <c r="DJL49" s="25"/>
      <c r="DJM49" s="25"/>
      <c r="DJN49" s="25"/>
      <c r="DJO49" s="25"/>
      <c r="DJP49" s="25"/>
      <c r="DJQ49" s="25"/>
      <c r="DJR49" s="25"/>
      <c r="DJS49" s="25"/>
      <c r="DJT49" s="25"/>
      <c r="DJU49" s="25"/>
      <c r="DJV49" s="25"/>
      <c r="DJW49" s="25"/>
      <c r="DJX49" s="25"/>
      <c r="DJY49" s="25"/>
      <c r="DJZ49" s="25"/>
      <c r="DKA49" s="25"/>
      <c r="DKB49" s="25"/>
      <c r="DKC49" s="25"/>
      <c r="DKD49" s="25"/>
      <c r="DKE49" s="25"/>
      <c r="DKF49" s="25"/>
      <c r="DKG49" s="25"/>
      <c r="DKH49" s="25"/>
      <c r="DKI49" s="25"/>
      <c r="DKJ49" s="25"/>
      <c r="DKK49" s="25"/>
      <c r="DKL49" s="25"/>
      <c r="DKM49" s="25"/>
      <c r="DKN49" s="25"/>
    </row>
    <row r="50" spans="1:3004" s="311" customFormat="1" ht="37.5" customHeight="1" thickTop="1" thickBot="1" x14ac:dyDescent="0.3">
      <c r="A50" s="296"/>
      <c r="B50" s="322" t="s">
        <v>210</v>
      </c>
      <c r="C50" s="316">
        <f>C44-C49</f>
        <v>0</v>
      </c>
      <c r="D50" s="316">
        <f t="shared" ref="D50:BO50" si="64">D44-D49</f>
        <v>0</v>
      </c>
      <c r="E50" s="316">
        <f t="shared" si="64"/>
        <v>2770</v>
      </c>
      <c r="F50" s="316">
        <f t="shared" si="64"/>
        <v>-13540</v>
      </c>
      <c r="G50" s="316">
        <f t="shared" si="64"/>
        <v>6530</v>
      </c>
      <c r="H50" s="316">
        <f t="shared" si="64"/>
        <v>-300</v>
      </c>
      <c r="I50" s="316">
        <f t="shared" si="64"/>
        <v>-30</v>
      </c>
      <c r="J50" s="316">
        <f t="shared" si="64"/>
        <v>0</v>
      </c>
      <c r="K50" s="316">
        <f t="shared" si="64"/>
        <v>0</v>
      </c>
      <c r="L50" s="316">
        <f t="shared" si="64"/>
        <v>0</v>
      </c>
      <c r="M50" s="316">
        <f t="shared" si="64"/>
        <v>0</v>
      </c>
      <c r="N50" s="316">
        <f t="shared" si="64"/>
        <v>0</v>
      </c>
      <c r="O50" s="316">
        <f t="shared" si="64"/>
        <v>0</v>
      </c>
      <c r="P50" s="316">
        <f t="shared" si="64"/>
        <v>0</v>
      </c>
      <c r="Q50" s="316">
        <f t="shared" si="64"/>
        <v>0</v>
      </c>
      <c r="R50" s="316">
        <f t="shared" si="64"/>
        <v>0</v>
      </c>
      <c r="S50" s="316">
        <f t="shared" si="64"/>
        <v>0</v>
      </c>
      <c r="T50" s="316">
        <f t="shared" si="64"/>
        <v>0</v>
      </c>
      <c r="U50" s="316">
        <f t="shared" si="64"/>
        <v>0</v>
      </c>
      <c r="V50" s="316">
        <f t="shared" si="64"/>
        <v>0</v>
      </c>
      <c r="W50" s="316">
        <f t="shared" si="64"/>
        <v>0</v>
      </c>
      <c r="X50" s="316">
        <f t="shared" si="64"/>
        <v>0</v>
      </c>
      <c r="Y50" s="316">
        <f t="shared" si="64"/>
        <v>0</v>
      </c>
      <c r="Z50" s="316">
        <f t="shared" si="64"/>
        <v>0</v>
      </c>
      <c r="AA50" s="316">
        <f t="shared" si="64"/>
        <v>0</v>
      </c>
      <c r="AB50" s="316">
        <f t="shared" si="64"/>
        <v>0</v>
      </c>
      <c r="AC50" s="316">
        <f t="shared" si="64"/>
        <v>0</v>
      </c>
      <c r="AD50" s="316">
        <f t="shared" si="64"/>
        <v>0</v>
      </c>
      <c r="AE50" s="316">
        <f t="shared" si="64"/>
        <v>0</v>
      </c>
      <c r="AF50" s="316">
        <f t="shared" si="64"/>
        <v>0</v>
      </c>
      <c r="AG50" s="316">
        <f t="shared" si="64"/>
        <v>0</v>
      </c>
      <c r="AH50" s="316">
        <f t="shared" si="64"/>
        <v>0</v>
      </c>
      <c r="AI50" s="316">
        <f t="shared" si="64"/>
        <v>0</v>
      </c>
      <c r="AJ50" s="316">
        <f t="shared" si="64"/>
        <v>0</v>
      </c>
      <c r="AK50" s="316">
        <f t="shared" si="64"/>
        <v>0</v>
      </c>
      <c r="AL50" s="316">
        <f t="shared" si="64"/>
        <v>0</v>
      </c>
      <c r="AM50" s="316">
        <f t="shared" si="64"/>
        <v>0</v>
      </c>
      <c r="AN50" s="316">
        <f t="shared" si="64"/>
        <v>0</v>
      </c>
      <c r="AO50" s="316">
        <f t="shared" si="64"/>
        <v>0</v>
      </c>
      <c r="AP50" s="316">
        <f t="shared" si="64"/>
        <v>0</v>
      </c>
      <c r="AQ50" s="316">
        <f t="shared" si="64"/>
        <v>0</v>
      </c>
      <c r="AR50" s="316">
        <f t="shared" si="64"/>
        <v>0</v>
      </c>
      <c r="AS50" s="316">
        <f t="shared" si="64"/>
        <v>0</v>
      </c>
      <c r="AT50" s="316">
        <f t="shared" si="64"/>
        <v>0</v>
      </c>
      <c r="AU50" s="316">
        <f t="shared" si="64"/>
        <v>0</v>
      </c>
      <c r="AV50" s="316">
        <f t="shared" si="64"/>
        <v>0</v>
      </c>
      <c r="AW50" s="316">
        <f t="shared" si="64"/>
        <v>0</v>
      </c>
      <c r="AX50" s="316">
        <f t="shared" si="64"/>
        <v>0</v>
      </c>
      <c r="AY50" s="316">
        <f t="shared" si="64"/>
        <v>0</v>
      </c>
      <c r="AZ50" s="316">
        <f t="shared" si="64"/>
        <v>0</v>
      </c>
      <c r="BA50" s="316">
        <f t="shared" si="64"/>
        <v>0</v>
      </c>
      <c r="BB50" s="316">
        <f t="shared" si="64"/>
        <v>0</v>
      </c>
      <c r="BC50" s="316">
        <f t="shared" si="64"/>
        <v>0</v>
      </c>
      <c r="BD50" s="316">
        <f t="shared" si="64"/>
        <v>0</v>
      </c>
      <c r="BE50" s="316">
        <f t="shared" si="64"/>
        <v>0</v>
      </c>
      <c r="BF50" s="316">
        <f t="shared" si="64"/>
        <v>0</v>
      </c>
      <c r="BG50" s="316">
        <f t="shared" si="64"/>
        <v>0</v>
      </c>
      <c r="BH50" s="316">
        <f t="shared" si="64"/>
        <v>0</v>
      </c>
      <c r="BI50" s="316">
        <f t="shared" si="64"/>
        <v>0</v>
      </c>
      <c r="BJ50" s="316">
        <f t="shared" si="64"/>
        <v>0</v>
      </c>
      <c r="BK50" s="316">
        <f t="shared" si="64"/>
        <v>0</v>
      </c>
      <c r="BL50" s="316">
        <f t="shared" si="64"/>
        <v>0</v>
      </c>
      <c r="BM50" s="316">
        <f t="shared" si="64"/>
        <v>0</v>
      </c>
      <c r="BN50" s="316">
        <f t="shared" si="64"/>
        <v>0</v>
      </c>
      <c r="BO50" s="316">
        <f t="shared" si="64"/>
        <v>0</v>
      </c>
      <c r="BP50" s="316">
        <f t="shared" ref="BP50:EA50" si="65">BP44-BP49</f>
        <v>0</v>
      </c>
      <c r="BQ50" s="316">
        <f t="shared" si="65"/>
        <v>0</v>
      </c>
      <c r="BR50" s="316">
        <f t="shared" si="65"/>
        <v>0</v>
      </c>
      <c r="BS50" s="316">
        <f t="shared" si="65"/>
        <v>0</v>
      </c>
      <c r="BT50" s="316">
        <f t="shared" si="65"/>
        <v>0</v>
      </c>
      <c r="BU50" s="316">
        <f t="shared" si="65"/>
        <v>0</v>
      </c>
      <c r="BV50" s="316">
        <f t="shared" si="65"/>
        <v>0</v>
      </c>
      <c r="BW50" s="316">
        <f t="shared" si="65"/>
        <v>0</v>
      </c>
      <c r="BX50" s="316">
        <f t="shared" si="65"/>
        <v>0</v>
      </c>
      <c r="BY50" s="316">
        <f t="shared" si="65"/>
        <v>0</v>
      </c>
      <c r="BZ50" s="316">
        <f t="shared" si="65"/>
        <v>0</v>
      </c>
      <c r="CA50" s="316">
        <f t="shared" si="65"/>
        <v>0</v>
      </c>
      <c r="CB50" s="316">
        <f t="shared" si="65"/>
        <v>0</v>
      </c>
      <c r="CC50" s="316">
        <f t="shared" si="65"/>
        <v>0</v>
      </c>
      <c r="CD50" s="316">
        <f t="shared" si="65"/>
        <v>0</v>
      </c>
      <c r="CE50" s="316">
        <f t="shared" si="65"/>
        <v>0</v>
      </c>
      <c r="CF50" s="316">
        <f t="shared" si="65"/>
        <v>0</v>
      </c>
      <c r="CG50" s="316">
        <f t="shared" si="65"/>
        <v>0</v>
      </c>
      <c r="CH50" s="316">
        <f t="shared" si="65"/>
        <v>0</v>
      </c>
      <c r="CI50" s="316">
        <f t="shared" si="65"/>
        <v>0</v>
      </c>
      <c r="CJ50" s="316">
        <f t="shared" si="65"/>
        <v>0</v>
      </c>
      <c r="CK50" s="316">
        <f t="shared" si="65"/>
        <v>0</v>
      </c>
      <c r="CL50" s="316">
        <f t="shared" si="65"/>
        <v>0</v>
      </c>
      <c r="CM50" s="316">
        <f t="shared" si="65"/>
        <v>0</v>
      </c>
      <c r="CN50" s="316">
        <f t="shared" si="65"/>
        <v>0</v>
      </c>
      <c r="CO50" s="316">
        <f t="shared" si="65"/>
        <v>0</v>
      </c>
      <c r="CP50" s="316">
        <f t="shared" si="65"/>
        <v>0</v>
      </c>
      <c r="CQ50" s="316">
        <f t="shared" si="65"/>
        <v>0</v>
      </c>
      <c r="CR50" s="316">
        <f t="shared" si="65"/>
        <v>0</v>
      </c>
      <c r="CS50" s="316">
        <f t="shared" si="65"/>
        <v>0</v>
      </c>
      <c r="CT50" s="316">
        <f t="shared" si="65"/>
        <v>0</v>
      </c>
      <c r="CU50" s="316">
        <f t="shared" si="65"/>
        <v>0</v>
      </c>
      <c r="CV50" s="316">
        <f t="shared" si="65"/>
        <v>0</v>
      </c>
      <c r="CW50" s="316">
        <f t="shared" si="65"/>
        <v>0</v>
      </c>
      <c r="CX50" s="316">
        <f t="shared" si="65"/>
        <v>0</v>
      </c>
      <c r="CY50" s="316">
        <f t="shared" si="65"/>
        <v>0</v>
      </c>
      <c r="CZ50" s="316">
        <f t="shared" si="65"/>
        <v>0</v>
      </c>
      <c r="DA50" s="316">
        <f t="shared" si="65"/>
        <v>0</v>
      </c>
      <c r="DB50" s="316">
        <f t="shared" si="65"/>
        <v>0</v>
      </c>
      <c r="DC50" s="316">
        <f t="shared" si="65"/>
        <v>0</v>
      </c>
      <c r="DD50" s="316">
        <f t="shared" si="65"/>
        <v>0</v>
      </c>
      <c r="DE50" s="316">
        <f t="shared" si="65"/>
        <v>0</v>
      </c>
      <c r="DF50" s="316">
        <f t="shared" si="65"/>
        <v>0</v>
      </c>
      <c r="DG50" s="316">
        <f t="shared" si="65"/>
        <v>0</v>
      </c>
      <c r="DH50" s="316">
        <f t="shared" si="65"/>
        <v>0</v>
      </c>
      <c r="DI50" s="316">
        <f t="shared" si="65"/>
        <v>0</v>
      </c>
      <c r="DJ50" s="316">
        <f t="shared" si="65"/>
        <v>0</v>
      </c>
      <c r="DK50" s="316">
        <f t="shared" si="65"/>
        <v>0</v>
      </c>
      <c r="DL50" s="316">
        <f t="shared" si="65"/>
        <v>0</v>
      </c>
      <c r="DM50" s="316">
        <f t="shared" si="65"/>
        <v>0</v>
      </c>
      <c r="DN50" s="316">
        <f t="shared" si="65"/>
        <v>0</v>
      </c>
      <c r="DO50" s="316">
        <f t="shared" si="65"/>
        <v>0</v>
      </c>
      <c r="DP50" s="316">
        <f t="shared" si="65"/>
        <v>0</v>
      </c>
      <c r="DQ50" s="316">
        <f t="shared" si="65"/>
        <v>0</v>
      </c>
      <c r="DR50" s="316">
        <f t="shared" si="65"/>
        <v>0</v>
      </c>
      <c r="DS50" s="316">
        <f t="shared" si="65"/>
        <v>0</v>
      </c>
      <c r="DT50" s="316">
        <f t="shared" si="65"/>
        <v>0</v>
      </c>
      <c r="DU50" s="316">
        <f t="shared" si="65"/>
        <v>0</v>
      </c>
      <c r="DV50" s="316">
        <f t="shared" si="65"/>
        <v>0</v>
      </c>
      <c r="DW50" s="316">
        <f t="shared" si="65"/>
        <v>0</v>
      </c>
      <c r="DX50" s="316">
        <f t="shared" si="65"/>
        <v>0</v>
      </c>
      <c r="DY50" s="316">
        <f t="shared" si="65"/>
        <v>0</v>
      </c>
      <c r="DZ50" s="316">
        <f t="shared" si="65"/>
        <v>0</v>
      </c>
      <c r="EA50" s="316">
        <f t="shared" si="65"/>
        <v>0</v>
      </c>
      <c r="EB50" s="316">
        <f t="shared" ref="EB50:GD50" si="66">EB44-EB49</f>
        <v>0</v>
      </c>
      <c r="EC50" s="316">
        <f t="shared" si="66"/>
        <v>0</v>
      </c>
      <c r="ED50" s="316">
        <f t="shared" si="66"/>
        <v>0</v>
      </c>
      <c r="EE50" s="316">
        <f t="shared" si="66"/>
        <v>0</v>
      </c>
      <c r="EF50" s="316">
        <f t="shared" si="66"/>
        <v>0</v>
      </c>
      <c r="EG50" s="316">
        <f t="shared" si="66"/>
        <v>0</v>
      </c>
      <c r="EH50" s="316">
        <f t="shared" si="66"/>
        <v>0</v>
      </c>
      <c r="EI50" s="316">
        <f t="shared" si="66"/>
        <v>0</v>
      </c>
      <c r="EJ50" s="316">
        <f t="shared" si="66"/>
        <v>0</v>
      </c>
      <c r="EK50" s="316">
        <f t="shared" si="66"/>
        <v>0</v>
      </c>
      <c r="EL50" s="316">
        <f t="shared" si="66"/>
        <v>0</v>
      </c>
      <c r="EM50" s="316">
        <f t="shared" si="66"/>
        <v>0</v>
      </c>
      <c r="EN50" s="316">
        <f t="shared" si="66"/>
        <v>0</v>
      </c>
      <c r="EO50" s="316">
        <f t="shared" si="66"/>
        <v>0</v>
      </c>
      <c r="EP50" s="316">
        <f t="shared" si="66"/>
        <v>0</v>
      </c>
      <c r="EQ50" s="316">
        <f t="shared" si="66"/>
        <v>0</v>
      </c>
      <c r="ER50" s="316">
        <f t="shared" si="66"/>
        <v>0</v>
      </c>
      <c r="ES50" s="316">
        <f t="shared" si="66"/>
        <v>0</v>
      </c>
      <c r="ET50" s="316">
        <f t="shared" si="66"/>
        <v>0</v>
      </c>
      <c r="EU50" s="316">
        <f t="shared" si="66"/>
        <v>0</v>
      </c>
      <c r="EV50" s="316">
        <f t="shared" si="66"/>
        <v>0</v>
      </c>
      <c r="EW50" s="316">
        <f t="shared" si="66"/>
        <v>0</v>
      </c>
      <c r="EX50" s="316">
        <f t="shared" si="66"/>
        <v>0</v>
      </c>
      <c r="EY50" s="316">
        <f t="shared" si="66"/>
        <v>0</v>
      </c>
      <c r="EZ50" s="316">
        <f t="shared" si="66"/>
        <v>0</v>
      </c>
      <c r="FA50" s="316">
        <f t="shared" si="66"/>
        <v>0</v>
      </c>
      <c r="FB50" s="316">
        <f t="shared" si="66"/>
        <v>0</v>
      </c>
      <c r="FC50" s="316">
        <f t="shared" si="66"/>
        <v>0</v>
      </c>
      <c r="FD50" s="316">
        <f t="shared" si="66"/>
        <v>0</v>
      </c>
      <c r="FE50" s="316">
        <f t="shared" si="66"/>
        <v>0</v>
      </c>
      <c r="FF50" s="316">
        <f t="shared" si="66"/>
        <v>0</v>
      </c>
      <c r="FG50" s="316">
        <f t="shared" si="66"/>
        <v>0</v>
      </c>
      <c r="FH50" s="316">
        <f t="shared" si="66"/>
        <v>0</v>
      </c>
      <c r="FI50" s="316">
        <f t="shared" si="66"/>
        <v>0</v>
      </c>
      <c r="FJ50" s="316">
        <f t="shared" si="66"/>
        <v>0</v>
      </c>
      <c r="FK50" s="316">
        <f t="shared" si="66"/>
        <v>0</v>
      </c>
      <c r="FL50" s="316">
        <f t="shared" si="66"/>
        <v>0</v>
      </c>
      <c r="FM50" s="316">
        <f t="shared" si="66"/>
        <v>0</v>
      </c>
      <c r="FN50" s="316">
        <f t="shared" si="66"/>
        <v>0</v>
      </c>
      <c r="FO50" s="316">
        <f t="shared" si="66"/>
        <v>0</v>
      </c>
      <c r="FP50" s="316">
        <f t="shared" si="66"/>
        <v>0</v>
      </c>
      <c r="FQ50" s="316">
        <f t="shared" si="66"/>
        <v>0</v>
      </c>
      <c r="FR50" s="316">
        <f t="shared" si="66"/>
        <v>0</v>
      </c>
      <c r="FS50" s="316">
        <f t="shared" si="66"/>
        <v>0</v>
      </c>
      <c r="FT50" s="316">
        <f t="shared" si="66"/>
        <v>0</v>
      </c>
      <c r="FU50" s="316">
        <f t="shared" si="66"/>
        <v>0</v>
      </c>
      <c r="FV50" s="316">
        <f t="shared" si="66"/>
        <v>0</v>
      </c>
      <c r="FW50" s="316">
        <f t="shared" si="66"/>
        <v>0</v>
      </c>
      <c r="FX50" s="316">
        <f t="shared" si="66"/>
        <v>0</v>
      </c>
      <c r="FY50" s="316">
        <f t="shared" si="66"/>
        <v>0</v>
      </c>
      <c r="FZ50" s="316">
        <f t="shared" si="66"/>
        <v>0</v>
      </c>
      <c r="GA50" s="316">
        <f t="shared" si="66"/>
        <v>0</v>
      </c>
      <c r="GB50" s="316">
        <f t="shared" si="66"/>
        <v>0</v>
      </c>
      <c r="GC50" s="316">
        <f t="shared" si="66"/>
        <v>0</v>
      </c>
      <c r="GD50" s="316">
        <f t="shared" si="66"/>
        <v>0</v>
      </c>
    </row>
    <row r="51" spans="1:3004" s="174" customFormat="1" ht="18" customHeight="1" thickTop="1" x14ac:dyDescent="0.25">
      <c r="A51" s="271"/>
      <c r="B51" s="176" t="s">
        <v>189</v>
      </c>
      <c r="C51" s="223"/>
      <c r="D51" s="223"/>
      <c r="E51" s="223"/>
      <c r="F51" s="223"/>
      <c r="G51" s="223">
        <v>6000</v>
      </c>
      <c r="H51" s="223"/>
      <c r="I51" s="223"/>
      <c r="J51" s="223"/>
      <c r="K51" s="223"/>
      <c r="L51" s="223"/>
      <c r="M51" s="223"/>
      <c r="N51" s="223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7"/>
      <c r="BQ51" s="227"/>
      <c r="BR51" s="227"/>
      <c r="BS51" s="227"/>
      <c r="BT51" s="227"/>
      <c r="BU51" s="227"/>
      <c r="BV51" s="227"/>
      <c r="BW51" s="227"/>
      <c r="BX51" s="227"/>
      <c r="BY51" s="227"/>
      <c r="BZ51" s="227"/>
      <c r="CA51" s="227"/>
      <c r="CB51" s="227"/>
      <c r="CC51" s="227"/>
      <c r="CD51" s="227"/>
      <c r="CE51" s="227"/>
      <c r="CF51" s="227"/>
      <c r="CG51" s="227"/>
      <c r="CH51" s="227"/>
      <c r="CI51" s="227"/>
      <c r="CJ51" s="227"/>
      <c r="CK51" s="227"/>
      <c r="CL51" s="227"/>
      <c r="CM51" s="227"/>
      <c r="CN51" s="227"/>
      <c r="CO51" s="227"/>
      <c r="CP51" s="227"/>
      <c r="CQ51" s="227"/>
      <c r="CR51" s="227"/>
      <c r="CS51" s="227"/>
      <c r="CT51" s="227"/>
      <c r="CU51" s="227"/>
      <c r="CV51" s="227"/>
      <c r="CW51" s="227"/>
      <c r="CX51" s="227"/>
      <c r="CY51" s="227"/>
      <c r="CZ51" s="227"/>
      <c r="DA51" s="227"/>
      <c r="DB51" s="227"/>
      <c r="DC51" s="227"/>
      <c r="DD51" s="227"/>
      <c r="DE51" s="227"/>
      <c r="DF51" s="227"/>
      <c r="DG51" s="227"/>
      <c r="DH51" s="227"/>
      <c r="DI51" s="227"/>
      <c r="DJ51" s="227"/>
      <c r="DK51" s="227"/>
      <c r="DL51" s="227"/>
      <c r="DM51" s="227"/>
      <c r="DN51" s="227"/>
      <c r="DO51" s="227"/>
      <c r="DP51" s="227"/>
      <c r="DQ51" s="227"/>
      <c r="DR51" s="227"/>
      <c r="DS51" s="227"/>
      <c r="DT51" s="227"/>
      <c r="DU51" s="227"/>
      <c r="DV51" s="227"/>
      <c r="DW51" s="227"/>
      <c r="DX51" s="227"/>
      <c r="DY51" s="227"/>
      <c r="DZ51" s="227"/>
      <c r="EA51" s="227"/>
      <c r="EB51" s="227"/>
      <c r="EC51" s="227"/>
      <c r="ED51" s="227"/>
      <c r="EE51" s="227"/>
      <c r="EF51" s="227"/>
      <c r="EG51" s="227"/>
      <c r="EH51" s="227"/>
      <c r="EI51" s="227"/>
      <c r="EJ51" s="227"/>
      <c r="EK51" s="227"/>
      <c r="EL51" s="227"/>
      <c r="EM51" s="227"/>
      <c r="EN51" s="227"/>
      <c r="EO51" s="227"/>
      <c r="EP51" s="227"/>
      <c r="EQ51" s="227"/>
      <c r="ER51" s="227"/>
      <c r="ES51" s="227"/>
      <c r="ET51" s="227"/>
      <c r="EU51" s="227"/>
      <c r="EV51" s="227"/>
      <c r="EW51" s="227"/>
      <c r="EX51" s="227"/>
      <c r="EY51" s="227"/>
      <c r="EZ51" s="227"/>
      <c r="FA51" s="227"/>
      <c r="FB51" s="227"/>
      <c r="FC51" s="227"/>
      <c r="FD51" s="227"/>
      <c r="FE51" s="227"/>
      <c r="FF51" s="227"/>
      <c r="FG51" s="227"/>
      <c r="FH51" s="227"/>
      <c r="FI51" s="227"/>
      <c r="FJ51" s="227"/>
      <c r="FK51" s="227"/>
      <c r="FL51" s="227"/>
      <c r="FM51" s="227"/>
      <c r="FN51" s="227"/>
      <c r="FO51" s="227"/>
      <c r="FP51" s="227"/>
      <c r="FQ51" s="227"/>
      <c r="FR51" s="227"/>
      <c r="FS51" s="227"/>
      <c r="FT51" s="227"/>
      <c r="FU51" s="227"/>
      <c r="FV51" s="227"/>
      <c r="FW51" s="227"/>
      <c r="FX51" s="227"/>
      <c r="FY51" s="227"/>
      <c r="FZ51" s="227"/>
      <c r="GA51" s="227"/>
      <c r="GB51" s="227"/>
      <c r="GC51" s="227"/>
      <c r="GD51" s="227"/>
    </row>
    <row r="52" spans="1:3004" s="174" customFormat="1" ht="18" customHeight="1" x14ac:dyDescent="0.25">
      <c r="A52" s="271"/>
      <c r="B52" s="176" t="s">
        <v>107</v>
      </c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227"/>
      <c r="BT52" s="227"/>
      <c r="BU52" s="227"/>
      <c r="BV52" s="227"/>
      <c r="BW52" s="227"/>
      <c r="BX52" s="227"/>
      <c r="BY52" s="227"/>
      <c r="BZ52" s="227"/>
      <c r="CA52" s="227"/>
      <c r="CB52" s="227"/>
      <c r="CC52" s="227"/>
      <c r="CD52" s="227"/>
      <c r="CE52" s="227"/>
      <c r="CF52" s="227"/>
      <c r="CG52" s="227"/>
      <c r="CH52" s="227"/>
      <c r="CI52" s="227"/>
      <c r="CJ52" s="227"/>
      <c r="CK52" s="227"/>
      <c r="CL52" s="227"/>
      <c r="CM52" s="227"/>
      <c r="CN52" s="227"/>
      <c r="CO52" s="227"/>
      <c r="CP52" s="227"/>
      <c r="CQ52" s="227"/>
      <c r="CR52" s="227"/>
      <c r="CS52" s="227"/>
      <c r="CT52" s="227"/>
      <c r="CU52" s="227"/>
      <c r="CV52" s="227"/>
      <c r="CW52" s="227"/>
      <c r="CX52" s="227"/>
      <c r="CY52" s="227"/>
      <c r="CZ52" s="227"/>
      <c r="DA52" s="227"/>
      <c r="DB52" s="227"/>
      <c r="DC52" s="227"/>
      <c r="DD52" s="227"/>
      <c r="DE52" s="227"/>
      <c r="DF52" s="227"/>
      <c r="DG52" s="227"/>
      <c r="DH52" s="227"/>
      <c r="DI52" s="227"/>
      <c r="DJ52" s="227"/>
      <c r="DK52" s="227"/>
      <c r="DL52" s="227"/>
      <c r="DM52" s="227"/>
      <c r="DN52" s="227"/>
      <c r="DO52" s="227"/>
      <c r="DP52" s="227"/>
      <c r="DQ52" s="227"/>
      <c r="DR52" s="227"/>
      <c r="DS52" s="227"/>
      <c r="DT52" s="227"/>
      <c r="DU52" s="227"/>
      <c r="DV52" s="227"/>
      <c r="DW52" s="227"/>
      <c r="DX52" s="227"/>
      <c r="DY52" s="227"/>
      <c r="DZ52" s="227"/>
      <c r="EA52" s="227"/>
      <c r="EB52" s="227"/>
      <c r="EC52" s="227"/>
      <c r="ED52" s="227"/>
      <c r="EE52" s="227"/>
      <c r="EF52" s="227"/>
      <c r="EG52" s="227"/>
      <c r="EH52" s="227"/>
      <c r="EI52" s="227"/>
      <c r="EJ52" s="227"/>
      <c r="EK52" s="227"/>
      <c r="EL52" s="227"/>
      <c r="EM52" s="227"/>
      <c r="EN52" s="227"/>
      <c r="EO52" s="227"/>
      <c r="EP52" s="227"/>
      <c r="EQ52" s="227"/>
      <c r="ER52" s="227"/>
      <c r="ES52" s="227"/>
      <c r="ET52" s="227"/>
      <c r="EU52" s="227"/>
      <c r="EV52" s="227"/>
      <c r="EW52" s="227"/>
      <c r="EX52" s="227"/>
      <c r="EY52" s="227"/>
      <c r="EZ52" s="227"/>
      <c r="FA52" s="227"/>
      <c r="FB52" s="227"/>
      <c r="FC52" s="227"/>
      <c r="FD52" s="227"/>
      <c r="FE52" s="227"/>
      <c r="FF52" s="227"/>
      <c r="FG52" s="227"/>
      <c r="FH52" s="227"/>
      <c r="FI52" s="227"/>
      <c r="FJ52" s="227"/>
      <c r="FK52" s="227"/>
      <c r="FL52" s="227"/>
      <c r="FM52" s="227"/>
      <c r="FN52" s="227"/>
      <c r="FO52" s="227"/>
      <c r="FP52" s="227"/>
      <c r="FQ52" s="227"/>
      <c r="FR52" s="227"/>
      <c r="FS52" s="227"/>
      <c r="FT52" s="227"/>
      <c r="FU52" s="227"/>
      <c r="FV52" s="227"/>
      <c r="FW52" s="227"/>
      <c r="FX52" s="227"/>
      <c r="FY52" s="227"/>
      <c r="FZ52" s="227"/>
      <c r="GA52" s="227"/>
      <c r="GB52" s="227"/>
      <c r="GC52" s="227"/>
      <c r="GD52" s="227"/>
    </row>
    <row r="53" spans="1:3004" s="174" customFormat="1" ht="18" customHeight="1" x14ac:dyDescent="0.25">
      <c r="A53" s="271"/>
      <c r="B53" s="176" t="s">
        <v>108</v>
      </c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7"/>
      <c r="BS53" s="227"/>
      <c r="BT53" s="227"/>
      <c r="BU53" s="227"/>
      <c r="BV53" s="227"/>
      <c r="BW53" s="227"/>
      <c r="BX53" s="227"/>
      <c r="BY53" s="227"/>
      <c r="BZ53" s="227"/>
      <c r="CA53" s="227"/>
      <c r="CB53" s="227"/>
      <c r="CC53" s="227"/>
      <c r="CD53" s="227"/>
      <c r="CE53" s="227"/>
      <c r="CF53" s="227"/>
      <c r="CG53" s="227"/>
      <c r="CH53" s="227"/>
      <c r="CI53" s="227"/>
      <c r="CJ53" s="227"/>
      <c r="CK53" s="227"/>
      <c r="CL53" s="227"/>
      <c r="CM53" s="227"/>
      <c r="CN53" s="227"/>
      <c r="CO53" s="227"/>
      <c r="CP53" s="227"/>
      <c r="CQ53" s="227"/>
      <c r="CR53" s="227"/>
      <c r="CS53" s="227"/>
      <c r="CT53" s="227"/>
      <c r="CU53" s="227"/>
      <c r="CV53" s="227"/>
      <c r="CW53" s="227"/>
      <c r="CX53" s="227"/>
      <c r="CY53" s="227"/>
      <c r="CZ53" s="227"/>
      <c r="DA53" s="227"/>
      <c r="DB53" s="227"/>
      <c r="DC53" s="227"/>
      <c r="DD53" s="227"/>
      <c r="DE53" s="227"/>
      <c r="DF53" s="227"/>
      <c r="DG53" s="227"/>
      <c r="DH53" s="227"/>
      <c r="DI53" s="227"/>
      <c r="DJ53" s="227"/>
      <c r="DK53" s="227"/>
      <c r="DL53" s="227"/>
      <c r="DM53" s="227"/>
      <c r="DN53" s="227"/>
      <c r="DO53" s="227"/>
      <c r="DP53" s="227"/>
      <c r="DQ53" s="227"/>
      <c r="DR53" s="227"/>
      <c r="DS53" s="227"/>
      <c r="DT53" s="227"/>
      <c r="DU53" s="227"/>
      <c r="DV53" s="227"/>
      <c r="DW53" s="227"/>
      <c r="DX53" s="227"/>
      <c r="DY53" s="227"/>
      <c r="DZ53" s="227"/>
      <c r="EA53" s="227"/>
      <c r="EB53" s="227"/>
      <c r="EC53" s="227"/>
      <c r="ED53" s="227"/>
      <c r="EE53" s="227"/>
      <c r="EF53" s="227"/>
      <c r="EG53" s="227"/>
      <c r="EH53" s="227"/>
      <c r="EI53" s="227"/>
      <c r="EJ53" s="227"/>
      <c r="EK53" s="227"/>
      <c r="EL53" s="227"/>
      <c r="EM53" s="227"/>
      <c r="EN53" s="227"/>
      <c r="EO53" s="227"/>
      <c r="EP53" s="227"/>
      <c r="EQ53" s="227"/>
      <c r="ER53" s="227"/>
      <c r="ES53" s="227"/>
      <c r="ET53" s="227"/>
      <c r="EU53" s="227"/>
      <c r="EV53" s="227"/>
      <c r="EW53" s="227"/>
      <c r="EX53" s="227"/>
      <c r="EY53" s="227"/>
      <c r="EZ53" s="227"/>
      <c r="FA53" s="227"/>
      <c r="FB53" s="227"/>
      <c r="FC53" s="227"/>
      <c r="FD53" s="227"/>
      <c r="FE53" s="227"/>
      <c r="FF53" s="227"/>
      <c r="FG53" s="227"/>
      <c r="FH53" s="227"/>
      <c r="FI53" s="227"/>
      <c r="FJ53" s="227"/>
      <c r="FK53" s="227"/>
      <c r="FL53" s="227"/>
      <c r="FM53" s="227"/>
      <c r="FN53" s="227"/>
      <c r="FO53" s="227"/>
      <c r="FP53" s="227"/>
      <c r="FQ53" s="227"/>
      <c r="FR53" s="227"/>
      <c r="FS53" s="227"/>
      <c r="FT53" s="227"/>
      <c r="FU53" s="227"/>
      <c r="FV53" s="227"/>
      <c r="FW53" s="227"/>
      <c r="FX53" s="227"/>
      <c r="FY53" s="227"/>
      <c r="FZ53" s="227"/>
      <c r="GA53" s="227"/>
      <c r="GB53" s="227"/>
      <c r="GC53" s="227"/>
      <c r="GD53" s="227"/>
    </row>
    <row r="54" spans="1:3004" s="174" customFormat="1" ht="18" customHeight="1" x14ac:dyDescent="0.25">
      <c r="A54" s="271"/>
      <c r="B54" s="253" t="s">
        <v>191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227"/>
      <c r="BT54" s="227"/>
      <c r="BU54" s="227"/>
      <c r="BV54" s="227"/>
      <c r="BW54" s="227"/>
      <c r="BX54" s="227"/>
      <c r="BY54" s="227"/>
      <c r="BZ54" s="227"/>
      <c r="CA54" s="227"/>
      <c r="CB54" s="227"/>
      <c r="CC54" s="227"/>
      <c r="CD54" s="227"/>
      <c r="CE54" s="227"/>
      <c r="CF54" s="227"/>
      <c r="CG54" s="227"/>
      <c r="CH54" s="227"/>
      <c r="CI54" s="227"/>
      <c r="CJ54" s="227"/>
      <c r="CK54" s="227"/>
      <c r="CL54" s="227"/>
      <c r="CM54" s="227"/>
      <c r="CN54" s="227"/>
      <c r="CO54" s="227"/>
      <c r="CP54" s="227"/>
      <c r="CQ54" s="227"/>
      <c r="CR54" s="227"/>
      <c r="CS54" s="227"/>
      <c r="CT54" s="227"/>
      <c r="CU54" s="227"/>
      <c r="CV54" s="227"/>
      <c r="CW54" s="227"/>
      <c r="CX54" s="227"/>
      <c r="CY54" s="227"/>
      <c r="CZ54" s="227"/>
      <c r="DA54" s="227"/>
      <c r="DB54" s="227"/>
      <c r="DC54" s="227"/>
      <c r="DD54" s="227"/>
      <c r="DE54" s="227"/>
      <c r="DF54" s="227"/>
      <c r="DG54" s="227"/>
      <c r="DH54" s="227"/>
      <c r="DI54" s="227"/>
      <c r="DJ54" s="227"/>
      <c r="DK54" s="227"/>
      <c r="DL54" s="227"/>
      <c r="DM54" s="227"/>
      <c r="DN54" s="227"/>
      <c r="DO54" s="227"/>
      <c r="DP54" s="227"/>
      <c r="DQ54" s="227"/>
      <c r="DR54" s="227"/>
      <c r="DS54" s="227"/>
      <c r="DT54" s="227"/>
      <c r="DU54" s="227"/>
      <c r="DV54" s="227"/>
      <c r="DW54" s="227"/>
      <c r="DX54" s="227"/>
      <c r="DY54" s="227"/>
      <c r="DZ54" s="227"/>
      <c r="EA54" s="227"/>
      <c r="EB54" s="227"/>
      <c r="EC54" s="227"/>
      <c r="ED54" s="227"/>
      <c r="EE54" s="227"/>
      <c r="EF54" s="227"/>
      <c r="EG54" s="227"/>
      <c r="EH54" s="227"/>
      <c r="EI54" s="227"/>
      <c r="EJ54" s="227"/>
      <c r="EK54" s="227"/>
      <c r="EL54" s="227"/>
      <c r="EM54" s="227"/>
      <c r="EN54" s="227"/>
      <c r="EO54" s="227"/>
      <c r="EP54" s="227"/>
      <c r="EQ54" s="227"/>
      <c r="ER54" s="227"/>
      <c r="ES54" s="227"/>
      <c r="ET54" s="227"/>
      <c r="EU54" s="227"/>
      <c r="EV54" s="227"/>
      <c r="EW54" s="227"/>
      <c r="EX54" s="227"/>
      <c r="EY54" s="227"/>
      <c r="EZ54" s="227"/>
      <c r="FA54" s="227"/>
      <c r="FB54" s="227"/>
      <c r="FC54" s="227"/>
      <c r="FD54" s="227"/>
      <c r="FE54" s="227"/>
      <c r="FF54" s="227"/>
      <c r="FG54" s="227"/>
      <c r="FH54" s="227"/>
      <c r="FI54" s="227"/>
      <c r="FJ54" s="227"/>
      <c r="FK54" s="227"/>
      <c r="FL54" s="227"/>
      <c r="FM54" s="227"/>
      <c r="FN54" s="227"/>
      <c r="FO54" s="227"/>
      <c r="FP54" s="227"/>
      <c r="FQ54" s="227"/>
      <c r="FR54" s="227"/>
      <c r="FS54" s="227"/>
      <c r="FT54" s="227"/>
      <c r="FU54" s="227"/>
      <c r="FV54" s="227"/>
      <c r="FW54" s="227"/>
      <c r="FX54" s="227"/>
      <c r="FY54" s="227"/>
      <c r="FZ54" s="227"/>
      <c r="GA54" s="227"/>
      <c r="GB54" s="227"/>
      <c r="GC54" s="227"/>
      <c r="GD54" s="227"/>
    </row>
    <row r="55" spans="1:3004" s="166" customFormat="1" ht="18" customHeight="1" x14ac:dyDescent="0.25">
      <c r="A55" s="272"/>
      <c r="B55" s="254" t="s">
        <v>192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19"/>
      <c r="BJ55" s="219"/>
      <c r="BK55" s="219"/>
      <c r="BL55" s="219"/>
      <c r="BM55" s="219"/>
      <c r="BN55" s="219"/>
      <c r="BO55" s="219"/>
      <c r="BP55" s="219"/>
      <c r="BQ55" s="219"/>
      <c r="BR55" s="219"/>
      <c r="BS55" s="219"/>
      <c r="BT55" s="219"/>
      <c r="BU55" s="219"/>
      <c r="BV55" s="219"/>
      <c r="BW55" s="219"/>
      <c r="BX55" s="219"/>
      <c r="BY55" s="219"/>
      <c r="BZ55" s="219"/>
      <c r="CA55" s="219"/>
      <c r="CB55" s="219"/>
      <c r="CC55" s="219"/>
      <c r="CD55" s="219"/>
      <c r="CE55" s="219"/>
      <c r="CF55" s="219"/>
      <c r="CG55" s="219"/>
      <c r="CH55" s="219"/>
      <c r="CI55" s="219"/>
      <c r="CJ55" s="219"/>
      <c r="CK55" s="219"/>
      <c r="CL55" s="219"/>
      <c r="CM55" s="219"/>
      <c r="CN55" s="219"/>
      <c r="CO55" s="219"/>
      <c r="CP55" s="219"/>
      <c r="CQ55" s="219"/>
      <c r="CR55" s="219"/>
      <c r="CS55" s="219"/>
      <c r="CT55" s="219"/>
      <c r="CU55" s="219"/>
      <c r="CV55" s="219"/>
      <c r="CW55" s="219"/>
      <c r="CX55" s="219"/>
      <c r="CY55" s="219"/>
      <c r="CZ55" s="219"/>
      <c r="DA55" s="219"/>
      <c r="DB55" s="219"/>
      <c r="DC55" s="219"/>
      <c r="DD55" s="219"/>
      <c r="DE55" s="219"/>
      <c r="DF55" s="219"/>
      <c r="DG55" s="219"/>
      <c r="DH55" s="219"/>
      <c r="DI55" s="219"/>
      <c r="DJ55" s="219"/>
      <c r="DK55" s="219"/>
      <c r="DL55" s="219"/>
      <c r="DM55" s="219"/>
      <c r="DN55" s="219"/>
      <c r="DO55" s="219"/>
      <c r="DP55" s="219"/>
      <c r="DQ55" s="219"/>
      <c r="DR55" s="219"/>
      <c r="DS55" s="219"/>
      <c r="DT55" s="219"/>
      <c r="DU55" s="219"/>
      <c r="DV55" s="219"/>
      <c r="DW55" s="219"/>
      <c r="DX55" s="219"/>
      <c r="DY55" s="219"/>
      <c r="DZ55" s="219"/>
      <c r="EA55" s="219"/>
      <c r="EB55" s="219"/>
      <c r="EC55" s="219"/>
      <c r="ED55" s="219"/>
      <c r="EE55" s="219"/>
      <c r="EF55" s="219"/>
      <c r="EG55" s="219"/>
      <c r="EH55" s="219"/>
      <c r="EI55" s="219"/>
      <c r="EJ55" s="219"/>
      <c r="EK55" s="219"/>
      <c r="EL55" s="219"/>
      <c r="EM55" s="219"/>
      <c r="EN55" s="219"/>
      <c r="EO55" s="219"/>
      <c r="EP55" s="219"/>
      <c r="EQ55" s="219"/>
      <c r="ER55" s="219"/>
      <c r="ES55" s="219"/>
      <c r="ET55" s="219"/>
      <c r="EU55" s="219"/>
      <c r="EV55" s="219"/>
      <c r="EW55" s="219"/>
      <c r="EX55" s="219"/>
      <c r="EY55" s="219"/>
      <c r="EZ55" s="219"/>
      <c r="FA55" s="219"/>
      <c r="FB55" s="219"/>
      <c r="FC55" s="219"/>
      <c r="FD55" s="219"/>
      <c r="FE55" s="219"/>
      <c r="FF55" s="219"/>
      <c r="FG55" s="219"/>
      <c r="FH55" s="219"/>
      <c r="FI55" s="219"/>
      <c r="FJ55" s="219"/>
      <c r="FK55" s="219"/>
      <c r="FL55" s="219"/>
      <c r="FM55" s="219"/>
      <c r="FN55" s="219"/>
      <c r="FO55" s="219"/>
      <c r="FP55" s="219"/>
      <c r="FQ55" s="219"/>
      <c r="FR55" s="219"/>
      <c r="FS55" s="219"/>
      <c r="FT55" s="219"/>
      <c r="FU55" s="219"/>
      <c r="FV55" s="219"/>
      <c r="FW55" s="219"/>
      <c r="FX55" s="219"/>
      <c r="FY55" s="219"/>
      <c r="FZ55" s="219"/>
      <c r="GA55" s="219"/>
      <c r="GB55" s="219"/>
      <c r="GC55" s="219"/>
      <c r="GD55" s="219"/>
    </row>
    <row r="56" spans="1:3004" s="164" customFormat="1" ht="18" customHeight="1" x14ac:dyDescent="0.25">
      <c r="A56" s="271"/>
      <c r="B56" s="176" t="s">
        <v>109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3"/>
      <c r="BS56" s="223"/>
      <c r="BT56" s="223"/>
      <c r="BU56" s="223"/>
      <c r="BV56" s="223"/>
      <c r="BW56" s="223"/>
      <c r="BX56" s="223"/>
      <c r="BY56" s="223"/>
      <c r="BZ56" s="223"/>
      <c r="CA56" s="223"/>
      <c r="CB56" s="223"/>
      <c r="CC56" s="223"/>
      <c r="CD56" s="223"/>
      <c r="CE56" s="223"/>
      <c r="CF56" s="223"/>
      <c r="CG56" s="223"/>
      <c r="CH56" s="223"/>
      <c r="CI56" s="223"/>
      <c r="CJ56" s="223"/>
      <c r="CK56" s="223"/>
      <c r="CL56" s="223"/>
      <c r="CM56" s="223"/>
      <c r="CN56" s="223"/>
      <c r="CO56" s="223"/>
      <c r="CP56" s="223"/>
      <c r="CQ56" s="223"/>
      <c r="CR56" s="223"/>
      <c r="CS56" s="223"/>
      <c r="CT56" s="223"/>
      <c r="CU56" s="223"/>
      <c r="CV56" s="223"/>
      <c r="CW56" s="223"/>
      <c r="CX56" s="223"/>
      <c r="CY56" s="223"/>
      <c r="CZ56" s="223"/>
      <c r="DA56" s="223"/>
      <c r="DB56" s="223"/>
      <c r="DC56" s="223"/>
      <c r="DD56" s="223"/>
      <c r="DE56" s="223"/>
      <c r="DF56" s="223"/>
      <c r="DG56" s="223"/>
      <c r="DH56" s="223"/>
      <c r="DI56" s="223"/>
      <c r="DJ56" s="223"/>
      <c r="DK56" s="223"/>
      <c r="DL56" s="223"/>
      <c r="DM56" s="223"/>
      <c r="DN56" s="223"/>
      <c r="DO56" s="223"/>
      <c r="DP56" s="223"/>
      <c r="DQ56" s="223"/>
      <c r="DR56" s="223"/>
      <c r="DS56" s="223"/>
      <c r="DT56" s="223"/>
      <c r="DU56" s="223"/>
      <c r="DV56" s="223"/>
      <c r="DW56" s="223"/>
      <c r="DX56" s="223"/>
      <c r="DY56" s="223"/>
      <c r="DZ56" s="223"/>
      <c r="EA56" s="223"/>
      <c r="EB56" s="223"/>
      <c r="EC56" s="223"/>
      <c r="ED56" s="223"/>
      <c r="EE56" s="223"/>
      <c r="EF56" s="223"/>
      <c r="EG56" s="223"/>
      <c r="EH56" s="223"/>
      <c r="EI56" s="223"/>
      <c r="EJ56" s="223"/>
      <c r="EK56" s="223"/>
      <c r="EL56" s="223"/>
      <c r="EM56" s="223"/>
      <c r="EN56" s="223"/>
      <c r="EO56" s="223"/>
      <c r="EP56" s="223"/>
      <c r="EQ56" s="223"/>
      <c r="ER56" s="223"/>
      <c r="ES56" s="223"/>
      <c r="ET56" s="223"/>
      <c r="EU56" s="223"/>
      <c r="EV56" s="223"/>
      <c r="EW56" s="223"/>
      <c r="EX56" s="223"/>
      <c r="EY56" s="223"/>
      <c r="EZ56" s="223"/>
      <c r="FA56" s="223"/>
      <c r="FB56" s="223"/>
      <c r="FC56" s="223"/>
      <c r="FD56" s="223"/>
      <c r="FE56" s="223"/>
      <c r="FF56" s="223"/>
      <c r="FG56" s="223"/>
      <c r="FH56" s="223"/>
      <c r="FI56" s="223"/>
      <c r="FJ56" s="223"/>
      <c r="FK56" s="223"/>
      <c r="FL56" s="223"/>
      <c r="FM56" s="223"/>
      <c r="FN56" s="223"/>
      <c r="FO56" s="223"/>
      <c r="FP56" s="223"/>
      <c r="FQ56" s="223"/>
      <c r="FR56" s="223"/>
      <c r="FS56" s="223"/>
      <c r="FT56" s="223"/>
      <c r="FU56" s="223"/>
      <c r="FV56" s="223"/>
      <c r="FW56" s="223"/>
      <c r="FX56" s="223"/>
      <c r="FY56" s="223"/>
      <c r="FZ56" s="223"/>
      <c r="GA56" s="223"/>
      <c r="GB56" s="223"/>
      <c r="GC56" s="223"/>
      <c r="GD56" s="223"/>
    </row>
    <row r="57" spans="1:3004" s="177" customFormat="1" ht="15.75" thickBot="1" x14ac:dyDescent="0.3">
      <c r="A57" s="274"/>
      <c r="B57" s="178" t="s">
        <v>190</v>
      </c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F57" s="229"/>
      <c r="BG57" s="229"/>
      <c r="BH57" s="229"/>
      <c r="BI57" s="229"/>
      <c r="BJ57" s="229"/>
      <c r="BK57" s="229"/>
      <c r="BL57" s="229"/>
      <c r="BM57" s="229"/>
      <c r="BN57" s="229"/>
      <c r="BO57" s="229"/>
      <c r="BP57" s="229"/>
      <c r="BQ57" s="229"/>
      <c r="BR57" s="229"/>
      <c r="BS57" s="229"/>
      <c r="BT57" s="229"/>
      <c r="BU57" s="229"/>
      <c r="BV57" s="229"/>
      <c r="BW57" s="229"/>
      <c r="BX57" s="229"/>
      <c r="BY57" s="229"/>
      <c r="BZ57" s="229"/>
      <c r="CA57" s="229"/>
      <c r="CB57" s="229"/>
      <c r="CC57" s="229"/>
      <c r="CD57" s="229"/>
      <c r="CE57" s="229"/>
      <c r="CF57" s="229"/>
      <c r="CG57" s="229"/>
      <c r="CH57" s="229"/>
      <c r="CI57" s="229"/>
      <c r="CJ57" s="229"/>
      <c r="CK57" s="229"/>
      <c r="CL57" s="229"/>
      <c r="CM57" s="229"/>
      <c r="CN57" s="229"/>
      <c r="CO57" s="229"/>
      <c r="CP57" s="229"/>
      <c r="CQ57" s="229"/>
      <c r="CR57" s="229"/>
      <c r="CS57" s="229"/>
      <c r="CT57" s="229"/>
      <c r="CU57" s="229"/>
      <c r="CV57" s="229"/>
      <c r="CW57" s="229"/>
      <c r="CX57" s="229"/>
      <c r="CY57" s="229"/>
      <c r="CZ57" s="229"/>
      <c r="DA57" s="229"/>
      <c r="DB57" s="229"/>
      <c r="DC57" s="229"/>
      <c r="DD57" s="229"/>
      <c r="DE57" s="229"/>
      <c r="DF57" s="229"/>
      <c r="DG57" s="229"/>
      <c r="DH57" s="229"/>
      <c r="DI57" s="229"/>
      <c r="DJ57" s="229"/>
      <c r="DK57" s="229"/>
      <c r="DL57" s="229"/>
      <c r="DM57" s="229"/>
      <c r="DN57" s="229"/>
      <c r="DO57" s="229"/>
      <c r="DP57" s="229"/>
      <c r="DQ57" s="229"/>
      <c r="DR57" s="229"/>
      <c r="DS57" s="229"/>
      <c r="DT57" s="229"/>
      <c r="DU57" s="229"/>
      <c r="DV57" s="229"/>
      <c r="DW57" s="229"/>
      <c r="DX57" s="229"/>
      <c r="DY57" s="229"/>
      <c r="DZ57" s="229"/>
      <c r="EA57" s="229"/>
      <c r="EB57" s="229"/>
      <c r="EC57" s="229"/>
      <c r="ED57" s="229"/>
      <c r="EE57" s="229"/>
      <c r="EF57" s="229"/>
      <c r="EG57" s="229"/>
      <c r="EH57" s="229"/>
      <c r="EI57" s="229"/>
      <c r="EJ57" s="229"/>
      <c r="EK57" s="229"/>
      <c r="EL57" s="229"/>
      <c r="EM57" s="229"/>
      <c r="EN57" s="229"/>
      <c r="EO57" s="229"/>
      <c r="EP57" s="229"/>
      <c r="EQ57" s="229"/>
      <c r="ER57" s="229"/>
      <c r="ES57" s="229"/>
      <c r="ET57" s="229"/>
      <c r="EU57" s="229"/>
      <c r="EV57" s="229"/>
      <c r="EW57" s="229"/>
      <c r="EX57" s="229"/>
      <c r="EY57" s="229"/>
      <c r="EZ57" s="229"/>
      <c r="FA57" s="229"/>
      <c r="FB57" s="229"/>
      <c r="FC57" s="229"/>
      <c r="FD57" s="229"/>
      <c r="FE57" s="229"/>
      <c r="FF57" s="229"/>
      <c r="FG57" s="229"/>
      <c r="FH57" s="229"/>
      <c r="FI57" s="229"/>
      <c r="FJ57" s="229"/>
      <c r="FK57" s="229"/>
      <c r="FL57" s="229"/>
      <c r="FM57" s="229"/>
      <c r="FN57" s="229"/>
      <c r="FO57" s="229"/>
      <c r="FP57" s="229"/>
      <c r="FQ57" s="229"/>
      <c r="FR57" s="229"/>
      <c r="FS57" s="229"/>
      <c r="FT57" s="229"/>
      <c r="FU57" s="229"/>
      <c r="FV57" s="229"/>
      <c r="FW57" s="229"/>
      <c r="FX57" s="229"/>
      <c r="FY57" s="229"/>
      <c r="FZ57" s="229"/>
      <c r="GA57" s="229"/>
      <c r="GB57" s="229"/>
      <c r="GC57" s="229"/>
      <c r="GD57" s="229"/>
    </row>
    <row r="58" spans="1:3004" s="326" customFormat="1" ht="18.75" customHeight="1" thickTop="1" thickBot="1" x14ac:dyDescent="0.3">
      <c r="A58" s="296"/>
      <c r="B58" s="323" t="s">
        <v>203</v>
      </c>
      <c r="C58" s="324">
        <f>SUM(C51:C57)</f>
        <v>0</v>
      </c>
      <c r="D58" s="324">
        <f t="shared" ref="D58:K58" si="67">SUM(D51:D57)</f>
        <v>0</v>
      </c>
      <c r="E58" s="324">
        <f t="shared" si="67"/>
        <v>0</v>
      </c>
      <c r="F58" s="324">
        <f t="shared" si="67"/>
        <v>0</v>
      </c>
      <c r="G58" s="324">
        <f t="shared" si="67"/>
        <v>6000</v>
      </c>
      <c r="H58" s="324">
        <f t="shared" si="67"/>
        <v>0</v>
      </c>
      <c r="I58" s="324">
        <f t="shared" si="67"/>
        <v>0</v>
      </c>
      <c r="J58" s="324">
        <f t="shared" si="67"/>
        <v>0</v>
      </c>
      <c r="K58" s="324">
        <f t="shared" si="67"/>
        <v>0</v>
      </c>
      <c r="L58" s="325">
        <f t="shared" ref="L58:AQ58" si="68">SUM(L51:L57)</f>
        <v>0</v>
      </c>
      <c r="M58" s="325">
        <f t="shared" si="68"/>
        <v>0</v>
      </c>
      <c r="N58" s="325">
        <f t="shared" si="68"/>
        <v>0</v>
      </c>
      <c r="O58" s="325">
        <f t="shared" si="68"/>
        <v>0</v>
      </c>
      <c r="P58" s="325">
        <f t="shared" si="68"/>
        <v>0</v>
      </c>
      <c r="Q58" s="325">
        <f t="shared" si="68"/>
        <v>0</v>
      </c>
      <c r="R58" s="325">
        <f t="shared" si="68"/>
        <v>0</v>
      </c>
      <c r="S58" s="325">
        <f t="shared" si="68"/>
        <v>0</v>
      </c>
      <c r="T58" s="325">
        <f t="shared" si="68"/>
        <v>0</v>
      </c>
      <c r="U58" s="325">
        <f t="shared" si="68"/>
        <v>0</v>
      </c>
      <c r="V58" s="325">
        <f t="shared" si="68"/>
        <v>0</v>
      </c>
      <c r="W58" s="325">
        <f t="shared" si="68"/>
        <v>0</v>
      </c>
      <c r="X58" s="325">
        <f t="shared" si="68"/>
        <v>0</v>
      </c>
      <c r="Y58" s="325">
        <f t="shared" si="68"/>
        <v>0</v>
      </c>
      <c r="Z58" s="325">
        <f t="shared" si="68"/>
        <v>0</v>
      </c>
      <c r="AA58" s="325">
        <f t="shared" si="68"/>
        <v>0</v>
      </c>
      <c r="AB58" s="325">
        <f t="shared" si="68"/>
        <v>0</v>
      </c>
      <c r="AC58" s="325">
        <f t="shared" si="68"/>
        <v>0</v>
      </c>
      <c r="AD58" s="325">
        <f t="shared" si="68"/>
        <v>0</v>
      </c>
      <c r="AE58" s="325">
        <f t="shared" si="68"/>
        <v>0</v>
      </c>
      <c r="AF58" s="325">
        <f t="shared" si="68"/>
        <v>0</v>
      </c>
      <c r="AG58" s="325">
        <f t="shared" si="68"/>
        <v>0</v>
      </c>
      <c r="AH58" s="325">
        <f t="shared" si="68"/>
        <v>0</v>
      </c>
      <c r="AI58" s="325">
        <f t="shared" si="68"/>
        <v>0</v>
      </c>
      <c r="AJ58" s="325">
        <f t="shared" si="68"/>
        <v>0</v>
      </c>
      <c r="AK58" s="325">
        <f t="shared" si="68"/>
        <v>0</v>
      </c>
      <c r="AL58" s="325">
        <f t="shared" si="68"/>
        <v>0</v>
      </c>
      <c r="AM58" s="325">
        <f t="shared" si="68"/>
        <v>0</v>
      </c>
      <c r="AN58" s="325">
        <f t="shared" si="68"/>
        <v>0</v>
      </c>
      <c r="AO58" s="325">
        <f t="shared" si="68"/>
        <v>0</v>
      </c>
      <c r="AP58" s="325">
        <f t="shared" si="68"/>
        <v>0</v>
      </c>
      <c r="AQ58" s="325">
        <f t="shared" si="68"/>
        <v>0</v>
      </c>
      <c r="AR58" s="325">
        <f t="shared" ref="AR58:BW58" si="69">SUM(AR51:AR57)</f>
        <v>0</v>
      </c>
      <c r="AS58" s="325">
        <f t="shared" si="69"/>
        <v>0</v>
      </c>
      <c r="AT58" s="325">
        <f t="shared" si="69"/>
        <v>0</v>
      </c>
      <c r="AU58" s="325">
        <f t="shared" si="69"/>
        <v>0</v>
      </c>
      <c r="AV58" s="325">
        <f t="shared" si="69"/>
        <v>0</v>
      </c>
      <c r="AW58" s="325">
        <f t="shared" si="69"/>
        <v>0</v>
      </c>
      <c r="AX58" s="325">
        <f t="shared" si="69"/>
        <v>0</v>
      </c>
      <c r="AY58" s="325">
        <f t="shared" si="69"/>
        <v>0</v>
      </c>
      <c r="AZ58" s="325">
        <f t="shared" si="69"/>
        <v>0</v>
      </c>
      <c r="BA58" s="325">
        <f t="shared" si="69"/>
        <v>0</v>
      </c>
      <c r="BB58" s="325">
        <f t="shared" si="69"/>
        <v>0</v>
      </c>
      <c r="BC58" s="325">
        <f t="shared" si="69"/>
        <v>0</v>
      </c>
      <c r="BD58" s="325">
        <f t="shared" si="69"/>
        <v>0</v>
      </c>
      <c r="BE58" s="325">
        <f t="shared" si="69"/>
        <v>0</v>
      </c>
      <c r="BF58" s="325">
        <f t="shared" si="69"/>
        <v>0</v>
      </c>
      <c r="BG58" s="325">
        <f t="shared" si="69"/>
        <v>0</v>
      </c>
      <c r="BH58" s="325">
        <f t="shared" si="69"/>
        <v>0</v>
      </c>
      <c r="BI58" s="325">
        <f t="shared" si="69"/>
        <v>0</v>
      </c>
      <c r="BJ58" s="325">
        <f t="shared" si="69"/>
        <v>0</v>
      </c>
      <c r="BK58" s="325">
        <f t="shared" si="69"/>
        <v>0</v>
      </c>
      <c r="BL58" s="325">
        <f t="shared" si="69"/>
        <v>0</v>
      </c>
      <c r="BM58" s="325">
        <f t="shared" si="69"/>
        <v>0</v>
      </c>
      <c r="BN58" s="325">
        <f t="shared" si="69"/>
        <v>0</v>
      </c>
      <c r="BO58" s="325">
        <f t="shared" si="69"/>
        <v>0</v>
      </c>
      <c r="BP58" s="325">
        <f t="shared" si="69"/>
        <v>0</v>
      </c>
      <c r="BQ58" s="325">
        <f t="shared" si="69"/>
        <v>0</v>
      </c>
      <c r="BR58" s="325">
        <f t="shared" si="69"/>
        <v>0</v>
      </c>
      <c r="BS58" s="325">
        <f t="shared" si="69"/>
        <v>0</v>
      </c>
      <c r="BT58" s="325">
        <f t="shared" si="69"/>
        <v>0</v>
      </c>
      <c r="BU58" s="325">
        <f t="shared" si="69"/>
        <v>0</v>
      </c>
      <c r="BV58" s="325">
        <f t="shared" si="69"/>
        <v>0</v>
      </c>
      <c r="BW58" s="325">
        <f t="shared" si="69"/>
        <v>0</v>
      </c>
      <c r="BX58" s="325">
        <f t="shared" ref="BX58:DC58" si="70">SUM(BX51:BX57)</f>
        <v>0</v>
      </c>
      <c r="BY58" s="325">
        <f t="shared" si="70"/>
        <v>0</v>
      </c>
      <c r="BZ58" s="325">
        <f t="shared" si="70"/>
        <v>0</v>
      </c>
      <c r="CA58" s="325">
        <f t="shared" si="70"/>
        <v>0</v>
      </c>
      <c r="CB58" s="325">
        <f t="shared" si="70"/>
        <v>0</v>
      </c>
      <c r="CC58" s="325">
        <f t="shared" si="70"/>
        <v>0</v>
      </c>
      <c r="CD58" s="325">
        <f t="shared" si="70"/>
        <v>0</v>
      </c>
      <c r="CE58" s="325">
        <f t="shared" si="70"/>
        <v>0</v>
      </c>
      <c r="CF58" s="325">
        <f t="shared" si="70"/>
        <v>0</v>
      </c>
      <c r="CG58" s="325">
        <f t="shared" si="70"/>
        <v>0</v>
      </c>
      <c r="CH58" s="325">
        <f t="shared" si="70"/>
        <v>0</v>
      </c>
      <c r="CI58" s="325">
        <f t="shared" si="70"/>
        <v>0</v>
      </c>
      <c r="CJ58" s="325">
        <f t="shared" si="70"/>
        <v>0</v>
      </c>
      <c r="CK58" s="325">
        <f t="shared" si="70"/>
        <v>0</v>
      </c>
      <c r="CL58" s="325">
        <f t="shared" si="70"/>
        <v>0</v>
      </c>
      <c r="CM58" s="325">
        <f t="shared" si="70"/>
        <v>0</v>
      </c>
      <c r="CN58" s="325">
        <f t="shared" si="70"/>
        <v>0</v>
      </c>
      <c r="CO58" s="325">
        <f t="shared" si="70"/>
        <v>0</v>
      </c>
      <c r="CP58" s="325">
        <f t="shared" si="70"/>
        <v>0</v>
      </c>
      <c r="CQ58" s="325">
        <f t="shared" si="70"/>
        <v>0</v>
      </c>
      <c r="CR58" s="325">
        <f t="shared" si="70"/>
        <v>0</v>
      </c>
      <c r="CS58" s="325">
        <f t="shared" si="70"/>
        <v>0</v>
      </c>
      <c r="CT58" s="325">
        <f t="shared" si="70"/>
        <v>0</v>
      </c>
      <c r="CU58" s="325">
        <f t="shared" si="70"/>
        <v>0</v>
      </c>
      <c r="CV58" s="325">
        <f t="shared" si="70"/>
        <v>0</v>
      </c>
      <c r="CW58" s="325">
        <f t="shared" si="70"/>
        <v>0</v>
      </c>
      <c r="CX58" s="325">
        <f t="shared" si="70"/>
        <v>0</v>
      </c>
      <c r="CY58" s="325">
        <f t="shared" si="70"/>
        <v>0</v>
      </c>
      <c r="CZ58" s="325">
        <f t="shared" si="70"/>
        <v>0</v>
      </c>
      <c r="DA58" s="325">
        <f t="shared" si="70"/>
        <v>0</v>
      </c>
      <c r="DB58" s="325">
        <f t="shared" si="70"/>
        <v>0</v>
      </c>
      <c r="DC58" s="325">
        <f t="shared" si="70"/>
        <v>0</v>
      </c>
      <c r="DD58" s="325">
        <f t="shared" ref="DD58:EI58" si="71">SUM(DD51:DD57)</f>
        <v>0</v>
      </c>
      <c r="DE58" s="325">
        <f t="shared" si="71"/>
        <v>0</v>
      </c>
      <c r="DF58" s="325">
        <f t="shared" si="71"/>
        <v>0</v>
      </c>
      <c r="DG58" s="325">
        <f t="shared" si="71"/>
        <v>0</v>
      </c>
      <c r="DH58" s="325">
        <f t="shared" si="71"/>
        <v>0</v>
      </c>
      <c r="DI58" s="325">
        <f t="shared" si="71"/>
        <v>0</v>
      </c>
      <c r="DJ58" s="325">
        <f t="shared" si="71"/>
        <v>0</v>
      </c>
      <c r="DK58" s="325">
        <f t="shared" si="71"/>
        <v>0</v>
      </c>
      <c r="DL58" s="325">
        <f t="shared" si="71"/>
        <v>0</v>
      </c>
      <c r="DM58" s="325">
        <f t="shared" si="71"/>
        <v>0</v>
      </c>
      <c r="DN58" s="325">
        <f t="shared" si="71"/>
        <v>0</v>
      </c>
      <c r="DO58" s="325">
        <f t="shared" si="71"/>
        <v>0</v>
      </c>
      <c r="DP58" s="325">
        <f t="shared" si="71"/>
        <v>0</v>
      </c>
      <c r="DQ58" s="325">
        <f t="shared" si="71"/>
        <v>0</v>
      </c>
      <c r="DR58" s="325">
        <f t="shared" si="71"/>
        <v>0</v>
      </c>
      <c r="DS58" s="325">
        <f t="shared" si="71"/>
        <v>0</v>
      </c>
      <c r="DT58" s="325">
        <f t="shared" si="71"/>
        <v>0</v>
      </c>
      <c r="DU58" s="325">
        <f t="shared" si="71"/>
        <v>0</v>
      </c>
      <c r="DV58" s="325">
        <f t="shared" si="71"/>
        <v>0</v>
      </c>
      <c r="DW58" s="325">
        <f t="shared" si="71"/>
        <v>0</v>
      </c>
      <c r="DX58" s="325">
        <f t="shared" si="71"/>
        <v>0</v>
      </c>
      <c r="DY58" s="325">
        <f t="shared" si="71"/>
        <v>0</v>
      </c>
      <c r="DZ58" s="325">
        <f t="shared" si="71"/>
        <v>0</v>
      </c>
      <c r="EA58" s="325">
        <f t="shared" si="71"/>
        <v>0</v>
      </c>
      <c r="EB58" s="325">
        <f t="shared" si="71"/>
        <v>0</v>
      </c>
      <c r="EC58" s="325">
        <f t="shared" si="71"/>
        <v>0</v>
      </c>
      <c r="ED58" s="325">
        <f t="shared" si="71"/>
        <v>0</v>
      </c>
      <c r="EE58" s="325">
        <f t="shared" si="71"/>
        <v>0</v>
      </c>
      <c r="EF58" s="325">
        <f t="shared" si="71"/>
        <v>0</v>
      </c>
      <c r="EG58" s="325">
        <f t="shared" si="71"/>
        <v>0</v>
      </c>
      <c r="EH58" s="325">
        <f t="shared" si="71"/>
        <v>0</v>
      </c>
      <c r="EI58" s="325">
        <f t="shared" si="71"/>
        <v>0</v>
      </c>
      <c r="EJ58" s="325">
        <f t="shared" ref="EJ58:FO58" si="72">SUM(EJ51:EJ57)</f>
        <v>0</v>
      </c>
      <c r="EK58" s="325">
        <f t="shared" si="72"/>
        <v>0</v>
      </c>
      <c r="EL58" s="325">
        <f t="shared" si="72"/>
        <v>0</v>
      </c>
      <c r="EM58" s="325">
        <f t="shared" si="72"/>
        <v>0</v>
      </c>
      <c r="EN58" s="325">
        <f t="shared" si="72"/>
        <v>0</v>
      </c>
      <c r="EO58" s="325">
        <f t="shared" si="72"/>
        <v>0</v>
      </c>
      <c r="EP58" s="325">
        <f t="shared" si="72"/>
        <v>0</v>
      </c>
      <c r="EQ58" s="325">
        <f t="shared" si="72"/>
        <v>0</v>
      </c>
      <c r="ER58" s="325">
        <f t="shared" si="72"/>
        <v>0</v>
      </c>
      <c r="ES58" s="325">
        <f t="shared" si="72"/>
        <v>0</v>
      </c>
      <c r="ET58" s="325">
        <f t="shared" si="72"/>
        <v>0</v>
      </c>
      <c r="EU58" s="325">
        <f t="shared" si="72"/>
        <v>0</v>
      </c>
      <c r="EV58" s="325">
        <f t="shared" si="72"/>
        <v>0</v>
      </c>
      <c r="EW58" s="325">
        <f t="shared" si="72"/>
        <v>0</v>
      </c>
      <c r="EX58" s="325">
        <f t="shared" si="72"/>
        <v>0</v>
      </c>
      <c r="EY58" s="325">
        <f t="shared" si="72"/>
        <v>0</v>
      </c>
      <c r="EZ58" s="325">
        <f t="shared" si="72"/>
        <v>0</v>
      </c>
      <c r="FA58" s="325">
        <f t="shared" si="72"/>
        <v>0</v>
      </c>
      <c r="FB58" s="325">
        <f t="shared" si="72"/>
        <v>0</v>
      </c>
      <c r="FC58" s="325">
        <f t="shared" si="72"/>
        <v>0</v>
      </c>
      <c r="FD58" s="325">
        <f t="shared" si="72"/>
        <v>0</v>
      </c>
      <c r="FE58" s="325">
        <f t="shared" si="72"/>
        <v>0</v>
      </c>
      <c r="FF58" s="325">
        <f t="shared" si="72"/>
        <v>0</v>
      </c>
      <c r="FG58" s="325">
        <f t="shared" si="72"/>
        <v>0</v>
      </c>
      <c r="FH58" s="325">
        <f t="shared" si="72"/>
        <v>0</v>
      </c>
      <c r="FI58" s="325">
        <f t="shared" si="72"/>
        <v>0</v>
      </c>
      <c r="FJ58" s="325">
        <f t="shared" si="72"/>
        <v>0</v>
      </c>
      <c r="FK58" s="325">
        <f t="shared" si="72"/>
        <v>0</v>
      </c>
      <c r="FL58" s="325">
        <f t="shared" si="72"/>
        <v>0</v>
      </c>
      <c r="FM58" s="325">
        <f t="shared" si="72"/>
        <v>0</v>
      </c>
      <c r="FN58" s="325">
        <f t="shared" si="72"/>
        <v>0</v>
      </c>
      <c r="FO58" s="325">
        <f t="shared" si="72"/>
        <v>0</v>
      </c>
      <c r="FP58" s="325">
        <f t="shared" ref="FP58:GD58" si="73">SUM(FP51:FP57)</f>
        <v>0</v>
      </c>
      <c r="FQ58" s="325">
        <f t="shared" si="73"/>
        <v>0</v>
      </c>
      <c r="FR58" s="325">
        <f t="shared" si="73"/>
        <v>0</v>
      </c>
      <c r="FS58" s="325">
        <f t="shared" si="73"/>
        <v>0</v>
      </c>
      <c r="FT58" s="325">
        <f t="shared" si="73"/>
        <v>0</v>
      </c>
      <c r="FU58" s="325">
        <f t="shared" si="73"/>
        <v>0</v>
      </c>
      <c r="FV58" s="325">
        <f t="shared" si="73"/>
        <v>0</v>
      </c>
      <c r="FW58" s="325">
        <f t="shared" si="73"/>
        <v>0</v>
      </c>
      <c r="FX58" s="325">
        <f t="shared" si="73"/>
        <v>0</v>
      </c>
      <c r="FY58" s="325">
        <f t="shared" si="73"/>
        <v>0</v>
      </c>
      <c r="FZ58" s="325">
        <f t="shared" si="73"/>
        <v>0</v>
      </c>
      <c r="GA58" s="325">
        <f t="shared" si="73"/>
        <v>0</v>
      </c>
      <c r="GB58" s="325">
        <f t="shared" si="73"/>
        <v>0</v>
      </c>
      <c r="GC58" s="325">
        <f t="shared" si="73"/>
        <v>0</v>
      </c>
      <c r="GD58" s="325">
        <f t="shared" si="73"/>
        <v>0</v>
      </c>
      <c r="GE58" s="314"/>
      <c r="GF58" s="314"/>
      <c r="GG58" s="314"/>
      <c r="GH58" s="314"/>
      <c r="GI58" s="314"/>
      <c r="GJ58" s="314"/>
      <c r="GK58" s="314"/>
      <c r="GL58" s="314"/>
      <c r="GM58" s="314"/>
      <c r="GN58" s="314"/>
      <c r="GO58" s="314"/>
      <c r="GP58" s="314"/>
      <c r="GQ58" s="314"/>
      <c r="GR58" s="314"/>
      <c r="GS58" s="314"/>
      <c r="GT58" s="314"/>
      <c r="GU58" s="314"/>
      <c r="GV58" s="314"/>
      <c r="GW58" s="314"/>
      <c r="GX58" s="314"/>
      <c r="GY58" s="314"/>
      <c r="GZ58" s="314"/>
      <c r="HA58" s="314"/>
      <c r="HB58" s="314"/>
      <c r="HC58" s="314"/>
      <c r="HD58" s="314"/>
      <c r="HE58" s="314"/>
      <c r="HF58" s="314"/>
      <c r="HG58" s="314"/>
      <c r="HH58" s="314"/>
      <c r="HI58" s="314"/>
      <c r="HJ58" s="314"/>
      <c r="HK58" s="314"/>
      <c r="HL58" s="314"/>
      <c r="HM58" s="314"/>
      <c r="HN58" s="314"/>
      <c r="HO58" s="314"/>
      <c r="HP58" s="314"/>
      <c r="HQ58" s="314"/>
      <c r="HR58" s="314"/>
      <c r="HS58" s="314"/>
      <c r="HT58" s="314"/>
      <c r="HU58" s="314"/>
      <c r="HV58" s="314"/>
      <c r="HW58" s="314"/>
      <c r="HX58" s="314"/>
      <c r="HY58" s="314"/>
      <c r="HZ58" s="314"/>
      <c r="IA58" s="314"/>
      <c r="IB58" s="314"/>
      <c r="IC58" s="314"/>
      <c r="ID58" s="314"/>
      <c r="IE58" s="314"/>
      <c r="IF58" s="314"/>
      <c r="IG58" s="314"/>
      <c r="IH58" s="314"/>
      <c r="II58" s="314"/>
      <c r="IJ58" s="314"/>
      <c r="IK58" s="314"/>
      <c r="IL58" s="314"/>
      <c r="IM58" s="314"/>
      <c r="IN58" s="314"/>
      <c r="IO58" s="314"/>
      <c r="IP58" s="314"/>
      <c r="IQ58" s="314"/>
      <c r="IR58" s="314"/>
      <c r="IS58" s="314"/>
      <c r="IT58" s="314"/>
      <c r="IU58" s="314"/>
      <c r="IV58" s="314"/>
      <c r="IW58" s="314"/>
      <c r="IX58" s="314"/>
      <c r="IY58" s="314"/>
      <c r="IZ58" s="314"/>
      <c r="JA58" s="314"/>
      <c r="JB58" s="314"/>
      <c r="JC58" s="314"/>
      <c r="JD58" s="314"/>
      <c r="JE58" s="314"/>
      <c r="JF58" s="314"/>
      <c r="JG58" s="314"/>
      <c r="JH58" s="314"/>
      <c r="JI58" s="314"/>
      <c r="JJ58" s="314"/>
      <c r="JK58" s="314"/>
      <c r="JL58" s="314"/>
      <c r="JM58" s="314"/>
      <c r="JN58" s="314"/>
      <c r="JO58" s="314"/>
      <c r="JP58" s="314"/>
      <c r="JQ58" s="314"/>
      <c r="JR58" s="314"/>
      <c r="JS58" s="314"/>
      <c r="JT58" s="314"/>
      <c r="JU58" s="314"/>
      <c r="JV58" s="314"/>
      <c r="JW58" s="314"/>
      <c r="JX58" s="314"/>
      <c r="JY58" s="314"/>
      <c r="JZ58" s="314"/>
      <c r="KA58" s="314"/>
      <c r="KB58" s="314"/>
      <c r="KC58" s="314"/>
      <c r="KD58" s="314"/>
      <c r="KE58" s="314"/>
      <c r="KF58" s="314"/>
      <c r="KG58" s="314"/>
      <c r="KH58" s="314"/>
      <c r="KI58" s="314"/>
      <c r="KJ58" s="314"/>
      <c r="KK58" s="314"/>
      <c r="KL58" s="314"/>
      <c r="KM58" s="314"/>
      <c r="KN58" s="314"/>
      <c r="KO58" s="314"/>
      <c r="KP58" s="314"/>
      <c r="KQ58" s="314"/>
      <c r="KR58" s="314"/>
      <c r="KS58" s="314"/>
      <c r="KT58" s="314"/>
      <c r="KU58" s="314"/>
      <c r="KV58" s="314"/>
      <c r="KW58" s="314"/>
      <c r="KX58" s="314"/>
      <c r="KY58" s="314"/>
      <c r="KZ58" s="314"/>
      <c r="LA58" s="314"/>
      <c r="LB58" s="314"/>
      <c r="LC58" s="314"/>
      <c r="LD58" s="314"/>
      <c r="LE58" s="314"/>
      <c r="LF58" s="314"/>
      <c r="LG58" s="314"/>
      <c r="LH58" s="314"/>
      <c r="LI58" s="314"/>
      <c r="LJ58" s="314"/>
      <c r="LK58" s="314"/>
      <c r="LL58" s="314"/>
      <c r="LM58" s="314"/>
      <c r="LN58" s="314"/>
      <c r="LO58" s="314"/>
      <c r="LP58" s="314"/>
      <c r="LQ58" s="314"/>
      <c r="LR58" s="314"/>
      <c r="LS58" s="314"/>
      <c r="LT58" s="314"/>
      <c r="LU58" s="314"/>
      <c r="LV58" s="314"/>
      <c r="LW58" s="314"/>
      <c r="LX58" s="314"/>
      <c r="LY58" s="314"/>
      <c r="LZ58" s="314"/>
      <c r="MA58" s="314"/>
      <c r="MB58" s="314"/>
      <c r="MC58" s="314"/>
      <c r="MD58" s="314"/>
      <c r="ME58" s="314"/>
      <c r="MF58" s="314"/>
      <c r="MG58" s="314"/>
      <c r="MH58" s="314"/>
      <c r="MI58" s="314"/>
      <c r="MJ58" s="314"/>
      <c r="MK58" s="314"/>
      <c r="ML58" s="314"/>
      <c r="MM58" s="314"/>
      <c r="MN58" s="314"/>
      <c r="MO58" s="314"/>
      <c r="MP58" s="314"/>
      <c r="MQ58" s="314"/>
      <c r="MR58" s="314"/>
      <c r="MS58" s="314"/>
      <c r="MT58" s="314"/>
      <c r="MU58" s="314"/>
      <c r="MV58" s="314"/>
      <c r="MW58" s="314"/>
      <c r="MX58" s="314"/>
      <c r="MY58" s="314"/>
      <c r="MZ58" s="314"/>
      <c r="NA58" s="314"/>
      <c r="NB58" s="314"/>
      <c r="NC58" s="314"/>
      <c r="ND58" s="314"/>
      <c r="NE58" s="314"/>
      <c r="NF58" s="314"/>
      <c r="NG58" s="314"/>
      <c r="NH58" s="314"/>
      <c r="NI58" s="314"/>
      <c r="NJ58" s="314"/>
      <c r="NK58" s="314"/>
      <c r="NL58" s="314"/>
      <c r="NM58" s="314"/>
      <c r="NN58" s="314"/>
      <c r="NO58" s="314"/>
      <c r="NP58" s="314"/>
      <c r="NQ58" s="314"/>
      <c r="NR58" s="314"/>
      <c r="NS58" s="314"/>
      <c r="NT58" s="314"/>
      <c r="NU58" s="314"/>
      <c r="NV58" s="314"/>
      <c r="NW58" s="314"/>
      <c r="NX58" s="314"/>
      <c r="NY58" s="314"/>
      <c r="NZ58" s="314"/>
      <c r="OA58" s="314"/>
      <c r="OB58" s="314"/>
      <c r="OC58" s="314"/>
      <c r="OD58" s="314"/>
      <c r="OE58" s="314"/>
      <c r="OF58" s="314"/>
      <c r="OG58" s="314"/>
      <c r="OH58" s="314"/>
      <c r="OI58" s="314"/>
      <c r="OJ58" s="314"/>
      <c r="OK58" s="314"/>
      <c r="OL58" s="314"/>
      <c r="OM58" s="314"/>
      <c r="ON58" s="314"/>
      <c r="OO58" s="314"/>
      <c r="OP58" s="314"/>
      <c r="OQ58" s="314"/>
      <c r="OR58" s="314"/>
      <c r="OS58" s="314"/>
      <c r="OT58" s="314"/>
      <c r="OU58" s="314"/>
      <c r="OV58" s="314"/>
      <c r="OW58" s="314"/>
      <c r="OX58" s="314"/>
      <c r="OY58" s="314"/>
      <c r="OZ58" s="314"/>
      <c r="PA58" s="314"/>
      <c r="PB58" s="314"/>
      <c r="PC58" s="314"/>
      <c r="PD58" s="314"/>
      <c r="PE58" s="314"/>
      <c r="PF58" s="314"/>
      <c r="PG58" s="314"/>
      <c r="PH58" s="314"/>
      <c r="PI58" s="314"/>
      <c r="PJ58" s="314"/>
      <c r="PK58" s="314"/>
      <c r="PL58" s="314"/>
      <c r="PM58" s="314"/>
      <c r="PN58" s="314"/>
      <c r="PO58" s="314"/>
      <c r="PP58" s="314"/>
      <c r="PQ58" s="314"/>
      <c r="PR58" s="314"/>
      <c r="PS58" s="314"/>
      <c r="PT58" s="314"/>
      <c r="PU58" s="314"/>
      <c r="PV58" s="314"/>
      <c r="PW58" s="314"/>
      <c r="PX58" s="314"/>
      <c r="PY58" s="314"/>
      <c r="PZ58" s="314"/>
      <c r="QA58" s="314"/>
      <c r="QB58" s="314"/>
      <c r="QC58" s="314"/>
      <c r="QD58" s="314"/>
      <c r="QE58" s="314"/>
      <c r="QF58" s="314"/>
      <c r="QG58" s="314"/>
      <c r="QH58" s="314"/>
      <c r="QI58" s="314"/>
      <c r="QJ58" s="314"/>
      <c r="QK58" s="314"/>
      <c r="QL58" s="314"/>
      <c r="QM58" s="314"/>
      <c r="QN58" s="314"/>
      <c r="QO58" s="314"/>
      <c r="QP58" s="314"/>
      <c r="QQ58" s="314"/>
      <c r="QR58" s="314"/>
      <c r="QS58" s="314"/>
      <c r="QT58" s="314"/>
      <c r="QU58" s="314"/>
      <c r="QV58" s="314"/>
      <c r="QW58" s="314"/>
      <c r="QX58" s="314"/>
      <c r="QY58" s="314"/>
      <c r="QZ58" s="314"/>
      <c r="RA58" s="314"/>
      <c r="RB58" s="314"/>
      <c r="RC58" s="314"/>
      <c r="RD58" s="314"/>
      <c r="RE58" s="314"/>
      <c r="RF58" s="314"/>
      <c r="RG58" s="314"/>
      <c r="RH58" s="314"/>
      <c r="RI58" s="314"/>
      <c r="RJ58" s="314"/>
      <c r="RK58" s="314"/>
      <c r="RL58" s="314"/>
      <c r="RM58" s="314"/>
      <c r="RN58" s="314"/>
      <c r="RO58" s="314"/>
      <c r="RP58" s="314"/>
      <c r="RQ58" s="314"/>
      <c r="RR58" s="314"/>
      <c r="RS58" s="314"/>
      <c r="RT58" s="314"/>
      <c r="RU58" s="314"/>
      <c r="RV58" s="314"/>
      <c r="RW58" s="314"/>
      <c r="RX58" s="314"/>
      <c r="RY58" s="314"/>
      <c r="RZ58" s="314"/>
      <c r="SA58" s="314"/>
      <c r="SB58" s="314"/>
      <c r="SC58" s="314"/>
      <c r="SD58" s="314"/>
      <c r="SE58" s="314"/>
      <c r="SF58" s="314"/>
      <c r="SG58" s="314"/>
      <c r="SH58" s="314"/>
      <c r="SI58" s="314"/>
      <c r="SJ58" s="314"/>
      <c r="SK58" s="314"/>
      <c r="SL58" s="314"/>
      <c r="SM58" s="314"/>
      <c r="SN58" s="314"/>
      <c r="SO58" s="314"/>
      <c r="SP58" s="314"/>
      <c r="SQ58" s="314"/>
      <c r="SR58" s="314"/>
      <c r="SS58" s="314"/>
      <c r="ST58" s="314"/>
      <c r="SU58" s="314"/>
      <c r="SV58" s="314"/>
      <c r="SW58" s="314"/>
      <c r="SX58" s="314"/>
      <c r="SY58" s="314"/>
      <c r="SZ58" s="314"/>
      <c r="TA58" s="314"/>
      <c r="TB58" s="314"/>
      <c r="TC58" s="314"/>
      <c r="TD58" s="314"/>
      <c r="TE58" s="314"/>
      <c r="TF58" s="314"/>
      <c r="TG58" s="314"/>
      <c r="TH58" s="314"/>
      <c r="TI58" s="314"/>
      <c r="TJ58" s="314"/>
      <c r="TK58" s="314"/>
      <c r="TL58" s="314"/>
      <c r="TM58" s="314"/>
      <c r="TN58" s="314"/>
      <c r="TO58" s="314"/>
      <c r="TP58" s="314"/>
      <c r="TQ58" s="314"/>
      <c r="TR58" s="314"/>
      <c r="TS58" s="314"/>
      <c r="TT58" s="314"/>
      <c r="TU58" s="314"/>
      <c r="TV58" s="314"/>
      <c r="TW58" s="314"/>
      <c r="TX58" s="314"/>
      <c r="TY58" s="314"/>
      <c r="TZ58" s="314"/>
      <c r="UA58" s="314"/>
      <c r="UB58" s="314"/>
      <c r="UC58" s="314"/>
      <c r="UD58" s="314"/>
      <c r="UE58" s="314"/>
      <c r="UF58" s="314"/>
      <c r="UG58" s="314"/>
      <c r="UH58" s="314"/>
      <c r="UI58" s="314"/>
      <c r="UJ58" s="314"/>
      <c r="UK58" s="314"/>
      <c r="UL58" s="314"/>
      <c r="UM58" s="314"/>
      <c r="UN58" s="314"/>
      <c r="UO58" s="314"/>
      <c r="UP58" s="314"/>
      <c r="UQ58" s="314"/>
      <c r="UR58" s="314"/>
      <c r="US58" s="314"/>
      <c r="UT58" s="314"/>
      <c r="UU58" s="314"/>
      <c r="UV58" s="314"/>
      <c r="UW58" s="314"/>
      <c r="UX58" s="314"/>
      <c r="UY58" s="314"/>
      <c r="UZ58" s="314"/>
      <c r="VA58" s="314"/>
      <c r="VB58" s="314"/>
      <c r="VC58" s="314"/>
      <c r="VD58" s="314"/>
      <c r="VE58" s="314"/>
      <c r="VF58" s="314"/>
      <c r="VG58" s="314"/>
      <c r="VH58" s="314"/>
      <c r="VI58" s="314"/>
      <c r="VJ58" s="314"/>
      <c r="VK58" s="314"/>
      <c r="VL58" s="314"/>
      <c r="VM58" s="314"/>
      <c r="VN58" s="314"/>
      <c r="VO58" s="314"/>
      <c r="VP58" s="314"/>
      <c r="VQ58" s="314"/>
      <c r="VR58" s="314"/>
      <c r="VS58" s="314"/>
      <c r="VT58" s="314"/>
      <c r="VU58" s="314"/>
      <c r="VV58" s="314"/>
      <c r="VW58" s="314"/>
      <c r="VX58" s="314"/>
      <c r="VY58" s="314"/>
      <c r="VZ58" s="314"/>
      <c r="WA58" s="314"/>
      <c r="WB58" s="314"/>
      <c r="WC58" s="314"/>
      <c r="WD58" s="314"/>
      <c r="WE58" s="314"/>
      <c r="WF58" s="314"/>
      <c r="WG58" s="314"/>
      <c r="WH58" s="314"/>
      <c r="WI58" s="314"/>
      <c r="WJ58" s="314"/>
      <c r="WK58" s="314"/>
      <c r="WL58" s="314"/>
      <c r="WM58" s="314"/>
      <c r="WN58" s="314"/>
      <c r="WO58" s="314"/>
      <c r="WP58" s="314"/>
      <c r="WQ58" s="314"/>
      <c r="WR58" s="314"/>
      <c r="WS58" s="314"/>
      <c r="WT58" s="314"/>
      <c r="WU58" s="314"/>
      <c r="WV58" s="314"/>
      <c r="WW58" s="314"/>
      <c r="WX58" s="314"/>
      <c r="WY58" s="314"/>
      <c r="WZ58" s="314"/>
      <c r="XA58" s="314"/>
      <c r="XB58" s="314"/>
      <c r="XC58" s="314"/>
      <c r="XD58" s="314"/>
      <c r="XE58" s="314"/>
      <c r="XF58" s="314"/>
      <c r="XG58" s="314"/>
      <c r="XH58" s="314"/>
      <c r="XI58" s="314"/>
      <c r="XJ58" s="314"/>
      <c r="XK58" s="314"/>
      <c r="XL58" s="314"/>
      <c r="XM58" s="314"/>
      <c r="XN58" s="314"/>
      <c r="XO58" s="314"/>
      <c r="XP58" s="314"/>
      <c r="XQ58" s="314"/>
      <c r="XR58" s="314"/>
      <c r="XS58" s="314"/>
      <c r="XT58" s="314"/>
      <c r="XU58" s="314"/>
      <c r="XV58" s="314"/>
      <c r="XW58" s="314"/>
      <c r="XX58" s="314"/>
      <c r="XY58" s="314"/>
      <c r="XZ58" s="314"/>
      <c r="YA58" s="314"/>
      <c r="YB58" s="314"/>
      <c r="YC58" s="314"/>
      <c r="YD58" s="314"/>
      <c r="YE58" s="314"/>
      <c r="YF58" s="314"/>
      <c r="YG58" s="314"/>
      <c r="YH58" s="314"/>
      <c r="YI58" s="314"/>
      <c r="YJ58" s="314"/>
      <c r="YK58" s="314"/>
      <c r="YL58" s="314"/>
      <c r="YM58" s="314"/>
      <c r="YN58" s="314"/>
      <c r="YO58" s="314"/>
      <c r="YP58" s="314"/>
      <c r="YQ58" s="314"/>
      <c r="YR58" s="314"/>
      <c r="YS58" s="314"/>
      <c r="YT58" s="314"/>
      <c r="YU58" s="314"/>
      <c r="YV58" s="314"/>
      <c r="YW58" s="314"/>
      <c r="YX58" s="314"/>
      <c r="YY58" s="314"/>
      <c r="YZ58" s="314"/>
      <c r="ZA58" s="314"/>
      <c r="ZB58" s="314"/>
      <c r="ZC58" s="314"/>
      <c r="ZD58" s="314"/>
      <c r="ZE58" s="314"/>
      <c r="ZF58" s="314"/>
      <c r="ZG58" s="314"/>
      <c r="ZH58" s="314"/>
      <c r="ZI58" s="314"/>
      <c r="ZJ58" s="314"/>
      <c r="ZK58" s="314"/>
      <c r="ZL58" s="314"/>
      <c r="ZM58" s="314"/>
      <c r="ZN58" s="314"/>
      <c r="ZO58" s="314"/>
      <c r="ZP58" s="314"/>
      <c r="ZQ58" s="314"/>
      <c r="ZR58" s="314"/>
      <c r="ZS58" s="314"/>
      <c r="ZT58" s="314"/>
      <c r="ZU58" s="314"/>
      <c r="ZV58" s="314"/>
      <c r="ZW58" s="314"/>
      <c r="ZX58" s="314"/>
      <c r="ZY58" s="314"/>
      <c r="ZZ58" s="314"/>
      <c r="AAA58" s="314"/>
      <c r="AAB58" s="314"/>
      <c r="AAC58" s="314"/>
      <c r="AAD58" s="314"/>
      <c r="AAE58" s="314"/>
      <c r="AAF58" s="314"/>
      <c r="AAG58" s="314"/>
      <c r="AAH58" s="314"/>
      <c r="AAI58" s="314"/>
      <c r="AAJ58" s="314"/>
      <c r="AAK58" s="314"/>
      <c r="AAL58" s="314"/>
      <c r="AAM58" s="314"/>
      <c r="AAN58" s="314"/>
      <c r="AAO58" s="314"/>
      <c r="AAP58" s="314"/>
      <c r="AAQ58" s="314"/>
      <c r="AAR58" s="314"/>
      <c r="AAS58" s="314"/>
      <c r="AAT58" s="314"/>
      <c r="AAU58" s="314"/>
      <c r="AAV58" s="314"/>
      <c r="AAW58" s="314"/>
      <c r="AAX58" s="314"/>
      <c r="AAY58" s="314"/>
      <c r="AAZ58" s="314"/>
      <c r="ABA58" s="314"/>
      <c r="ABB58" s="314"/>
      <c r="ABC58" s="314"/>
      <c r="ABD58" s="314"/>
      <c r="ABE58" s="314"/>
      <c r="ABF58" s="314"/>
      <c r="ABG58" s="314"/>
      <c r="ABH58" s="314"/>
      <c r="ABI58" s="314"/>
      <c r="ABJ58" s="314"/>
      <c r="ABK58" s="314"/>
      <c r="ABL58" s="314"/>
      <c r="ABM58" s="314"/>
      <c r="ABN58" s="314"/>
      <c r="ABO58" s="314"/>
      <c r="ABP58" s="314"/>
      <c r="ABQ58" s="314"/>
      <c r="ABR58" s="314"/>
      <c r="ABS58" s="314"/>
      <c r="ABT58" s="314"/>
      <c r="ABU58" s="314"/>
      <c r="ABV58" s="314"/>
      <c r="ABW58" s="314"/>
      <c r="ABX58" s="314"/>
      <c r="ABY58" s="314"/>
      <c r="ABZ58" s="314"/>
      <c r="ACA58" s="314"/>
      <c r="ACB58" s="314"/>
      <c r="ACC58" s="314"/>
      <c r="ACD58" s="314"/>
      <c r="ACE58" s="314"/>
      <c r="ACF58" s="314"/>
      <c r="ACG58" s="314"/>
      <c r="ACH58" s="314"/>
      <c r="ACI58" s="314"/>
      <c r="ACJ58" s="314"/>
      <c r="ACK58" s="314"/>
      <c r="ACL58" s="314"/>
      <c r="ACM58" s="314"/>
      <c r="ACN58" s="314"/>
      <c r="ACO58" s="314"/>
      <c r="ACP58" s="314"/>
      <c r="ACQ58" s="314"/>
      <c r="ACR58" s="314"/>
      <c r="ACS58" s="314"/>
      <c r="ACT58" s="314"/>
      <c r="ACU58" s="314"/>
      <c r="ACV58" s="314"/>
      <c r="ACW58" s="314"/>
      <c r="ACX58" s="314"/>
      <c r="ACY58" s="314"/>
      <c r="ACZ58" s="314"/>
      <c r="ADA58" s="314"/>
      <c r="ADB58" s="314"/>
      <c r="ADC58" s="314"/>
      <c r="ADD58" s="314"/>
      <c r="ADE58" s="314"/>
      <c r="ADF58" s="314"/>
      <c r="ADG58" s="314"/>
      <c r="ADH58" s="314"/>
      <c r="ADI58" s="314"/>
      <c r="ADJ58" s="314"/>
      <c r="ADK58" s="314"/>
      <c r="ADL58" s="314"/>
      <c r="ADM58" s="314"/>
      <c r="ADN58" s="314"/>
      <c r="ADO58" s="314"/>
      <c r="ADP58" s="314"/>
      <c r="ADQ58" s="314"/>
      <c r="ADR58" s="314"/>
      <c r="ADS58" s="314"/>
      <c r="ADT58" s="314"/>
      <c r="ADU58" s="314"/>
      <c r="ADV58" s="314"/>
      <c r="ADW58" s="314"/>
      <c r="ADX58" s="314"/>
      <c r="ADY58" s="314"/>
      <c r="ADZ58" s="314"/>
      <c r="AEA58" s="314"/>
      <c r="AEB58" s="314"/>
      <c r="AEC58" s="314"/>
      <c r="AED58" s="314"/>
      <c r="AEE58" s="314"/>
      <c r="AEF58" s="314"/>
      <c r="AEG58" s="314"/>
      <c r="AEH58" s="314"/>
      <c r="AEI58" s="314"/>
      <c r="AEJ58" s="314"/>
      <c r="AEK58" s="314"/>
      <c r="AEL58" s="314"/>
      <c r="AEM58" s="314"/>
      <c r="AEN58" s="314"/>
      <c r="AEO58" s="314"/>
      <c r="AEP58" s="314"/>
      <c r="AEQ58" s="314"/>
      <c r="AER58" s="314"/>
      <c r="AES58" s="314"/>
      <c r="AET58" s="314"/>
      <c r="AEU58" s="314"/>
      <c r="AEV58" s="314"/>
      <c r="AEW58" s="314"/>
      <c r="AEX58" s="314"/>
      <c r="AEY58" s="314"/>
      <c r="AEZ58" s="314"/>
      <c r="AFA58" s="314"/>
      <c r="AFB58" s="314"/>
      <c r="AFC58" s="314"/>
      <c r="AFD58" s="314"/>
      <c r="AFE58" s="314"/>
      <c r="AFF58" s="314"/>
      <c r="AFG58" s="314"/>
      <c r="AFH58" s="314"/>
      <c r="AFI58" s="314"/>
      <c r="AFJ58" s="314"/>
      <c r="AFK58" s="314"/>
      <c r="AFL58" s="314"/>
      <c r="AFM58" s="314"/>
      <c r="AFN58" s="314"/>
      <c r="AFO58" s="314"/>
      <c r="AFP58" s="314"/>
      <c r="AFQ58" s="314"/>
      <c r="AFR58" s="314"/>
      <c r="AFS58" s="314"/>
      <c r="AFT58" s="314"/>
      <c r="AFU58" s="314"/>
      <c r="AFV58" s="314"/>
      <c r="AFW58" s="314"/>
      <c r="AFX58" s="314"/>
      <c r="AFY58" s="314"/>
      <c r="AFZ58" s="314"/>
      <c r="AGA58" s="314"/>
      <c r="AGB58" s="314"/>
      <c r="AGC58" s="314"/>
      <c r="AGD58" s="314"/>
      <c r="AGE58" s="314"/>
      <c r="AGF58" s="314"/>
      <c r="AGG58" s="314"/>
      <c r="AGH58" s="314"/>
      <c r="AGI58" s="314"/>
      <c r="AGJ58" s="314"/>
      <c r="AGK58" s="314"/>
      <c r="AGL58" s="314"/>
      <c r="AGM58" s="314"/>
      <c r="AGN58" s="314"/>
      <c r="AGO58" s="314"/>
      <c r="AGP58" s="314"/>
      <c r="AGQ58" s="314"/>
      <c r="AGR58" s="314"/>
      <c r="AGS58" s="314"/>
      <c r="AGT58" s="314"/>
      <c r="AGU58" s="314"/>
      <c r="AGV58" s="314"/>
      <c r="AGW58" s="314"/>
      <c r="AGX58" s="314"/>
      <c r="AGY58" s="314"/>
      <c r="AGZ58" s="314"/>
      <c r="AHA58" s="314"/>
      <c r="AHB58" s="314"/>
      <c r="AHC58" s="314"/>
      <c r="AHD58" s="314"/>
      <c r="AHE58" s="314"/>
      <c r="AHF58" s="314"/>
      <c r="AHG58" s="314"/>
      <c r="AHH58" s="314"/>
      <c r="AHI58" s="314"/>
      <c r="AHJ58" s="314"/>
      <c r="AHK58" s="314"/>
      <c r="AHL58" s="314"/>
      <c r="AHM58" s="314"/>
      <c r="AHN58" s="314"/>
      <c r="AHO58" s="314"/>
      <c r="AHP58" s="314"/>
      <c r="AHQ58" s="314"/>
      <c r="AHR58" s="314"/>
      <c r="AHS58" s="314"/>
      <c r="AHT58" s="314"/>
      <c r="AHU58" s="314"/>
      <c r="AHV58" s="314"/>
      <c r="AHW58" s="314"/>
      <c r="AHX58" s="314"/>
      <c r="AHY58" s="314"/>
      <c r="AHZ58" s="314"/>
      <c r="AIA58" s="314"/>
      <c r="AIB58" s="314"/>
      <c r="AIC58" s="314"/>
      <c r="AID58" s="314"/>
      <c r="AIE58" s="314"/>
      <c r="AIF58" s="314"/>
      <c r="AIG58" s="314"/>
      <c r="AIH58" s="314"/>
      <c r="AII58" s="314"/>
      <c r="AIJ58" s="314"/>
      <c r="AIK58" s="314"/>
      <c r="AIL58" s="314"/>
      <c r="AIM58" s="314"/>
      <c r="AIN58" s="314"/>
      <c r="AIO58" s="314"/>
      <c r="AIP58" s="314"/>
      <c r="AIQ58" s="314"/>
      <c r="AIR58" s="314"/>
      <c r="AIS58" s="314"/>
      <c r="AIT58" s="314"/>
      <c r="AIU58" s="314"/>
      <c r="AIV58" s="314"/>
      <c r="AIW58" s="314"/>
      <c r="AIX58" s="314"/>
      <c r="AIY58" s="314"/>
      <c r="AIZ58" s="314"/>
      <c r="AJA58" s="314"/>
      <c r="AJB58" s="314"/>
      <c r="AJC58" s="314"/>
      <c r="AJD58" s="314"/>
      <c r="AJE58" s="314"/>
      <c r="AJF58" s="314"/>
      <c r="AJG58" s="314"/>
      <c r="AJH58" s="314"/>
      <c r="AJI58" s="314"/>
      <c r="AJJ58" s="314"/>
      <c r="AJK58" s="314"/>
      <c r="AJL58" s="314"/>
      <c r="AJM58" s="314"/>
      <c r="AJN58" s="314"/>
      <c r="AJO58" s="314"/>
      <c r="AJP58" s="314"/>
      <c r="AJQ58" s="314"/>
      <c r="AJR58" s="314"/>
      <c r="AJS58" s="314"/>
      <c r="AJT58" s="314"/>
      <c r="AJU58" s="314"/>
      <c r="AJV58" s="314"/>
      <c r="AJW58" s="314"/>
      <c r="AJX58" s="314"/>
      <c r="AJY58" s="314"/>
      <c r="AJZ58" s="314"/>
      <c r="AKA58" s="314"/>
      <c r="AKB58" s="314"/>
      <c r="AKC58" s="314"/>
      <c r="AKD58" s="314"/>
      <c r="AKE58" s="314"/>
      <c r="AKF58" s="314"/>
      <c r="AKG58" s="314"/>
      <c r="AKH58" s="314"/>
      <c r="AKI58" s="314"/>
      <c r="AKJ58" s="314"/>
      <c r="AKK58" s="314"/>
      <c r="AKL58" s="314"/>
      <c r="AKM58" s="314"/>
      <c r="AKN58" s="314"/>
      <c r="AKO58" s="314"/>
      <c r="AKP58" s="314"/>
      <c r="AKQ58" s="314"/>
      <c r="AKR58" s="314"/>
      <c r="AKS58" s="314"/>
      <c r="AKT58" s="314"/>
      <c r="AKU58" s="314"/>
      <c r="AKV58" s="314"/>
      <c r="AKW58" s="314"/>
      <c r="AKX58" s="314"/>
      <c r="AKY58" s="314"/>
      <c r="AKZ58" s="314"/>
      <c r="ALA58" s="314"/>
      <c r="ALB58" s="314"/>
      <c r="ALC58" s="314"/>
      <c r="ALD58" s="314"/>
      <c r="ALE58" s="314"/>
      <c r="ALF58" s="314"/>
      <c r="ALG58" s="314"/>
      <c r="ALH58" s="314"/>
      <c r="ALI58" s="314"/>
      <c r="ALJ58" s="314"/>
      <c r="ALK58" s="314"/>
      <c r="ALL58" s="314"/>
      <c r="ALM58" s="314"/>
      <c r="ALN58" s="314"/>
      <c r="ALO58" s="314"/>
      <c r="ALP58" s="314"/>
      <c r="ALQ58" s="314"/>
      <c r="ALR58" s="314"/>
      <c r="ALS58" s="314"/>
      <c r="ALT58" s="314"/>
      <c r="ALU58" s="314"/>
      <c r="ALV58" s="314"/>
      <c r="ALW58" s="314"/>
      <c r="ALX58" s="314"/>
      <c r="ALY58" s="314"/>
      <c r="ALZ58" s="314"/>
      <c r="AMA58" s="314"/>
      <c r="AMB58" s="314"/>
      <c r="AMC58" s="314"/>
      <c r="AMD58" s="314"/>
      <c r="AME58" s="314"/>
      <c r="AMF58" s="314"/>
      <c r="AMG58" s="314"/>
      <c r="AMH58" s="314"/>
      <c r="AMI58" s="314"/>
      <c r="AMJ58" s="314"/>
      <c r="AMK58" s="314"/>
      <c r="AML58" s="314"/>
      <c r="AMM58" s="314"/>
      <c r="AMN58" s="314"/>
      <c r="AMO58" s="314"/>
      <c r="AMP58" s="314"/>
      <c r="AMQ58" s="314"/>
      <c r="AMR58" s="314"/>
      <c r="AMS58" s="314"/>
      <c r="AMT58" s="314"/>
      <c r="AMU58" s="314"/>
      <c r="AMV58" s="314"/>
      <c r="AMW58" s="314"/>
      <c r="AMX58" s="314"/>
      <c r="AMY58" s="314"/>
      <c r="AMZ58" s="314"/>
      <c r="ANA58" s="314"/>
      <c r="ANB58" s="314"/>
      <c r="ANC58" s="314"/>
      <c r="AND58" s="314"/>
      <c r="ANE58" s="314"/>
      <c r="ANF58" s="314"/>
      <c r="ANG58" s="314"/>
      <c r="ANH58" s="314"/>
      <c r="ANI58" s="314"/>
      <c r="ANJ58" s="314"/>
      <c r="ANK58" s="314"/>
      <c r="ANL58" s="314"/>
      <c r="ANM58" s="314"/>
      <c r="ANN58" s="314"/>
      <c r="ANO58" s="314"/>
      <c r="ANP58" s="314"/>
      <c r="ANQ58" s="314"/>
      <c r="ANR58" s="314"/>
      <c r="ANS58" s="314"/>
      <c r="ANT58" s="314"/>
      <c r="ANU58" s="314"/>
      <c r="ANV58" s="314"/>
      <c r="ANW58" s="314"/>
      <c r="ANX58" s="314"/>
      <c r="ANY58" s="314"/>
      <c r="ANZ58" s="314"/>
      <c r="AOA58" s="314"/>
      <c r="AOB58" s="314"/>
      <c r="AOC58" s="314"/>
      <c r="AOD58" s="314"/>
      <c r="AOE58" s="314"/>
      <c r="AOF58" s="314"/>
      <c r="AOG58" s="314"/>
      <c r="AOH58" s="314"/>
      <c r="AOI58" s="314"/>
      <c r="AOJ58" s="314"/>
      <c r="AOK58" s="314"/>
      <c r="AOL58" s="314"/>
      <c r="AOM58" s="314"/>
      <c r="AON58" s="314"/>
      <c r="AOO58" s="314"/>
      <c r="AOP58" s="314"/>
      <c r="AOQ58" s="314"/>
      <c r="AOR58" s="314"/>
      <c r="AOS58" s="314"/>
      <c r="AOT58" s="314"/>
      <c r="AOU58" s="314"/>
      <c r="AOV58" s="314"/>
      <c r="AOW58" s="314"/>
      <c r="AOX58" s="314"/>
      <c r="AOY58" s="314"/>
      <c r="AOZ58" s="314"/>
      <c r="APA58" s="314"/>
      <c r="APB58" s="314"/>
      <c r="APC58" s="314"/>
      <c r="APD58" s="314"/>
      <c r="APE58" s="314"/>
      <c r="APF58" s="314"/>
      <c r="APG58" s="314"/>
      <c r="APH58" s="314"/>
      <c r="API58" s="314"/>
      <c r="APJ58" s="314"/>
      <c r="APK58" s="314"/>
      <c r="APL58" s="314"/>
      <c r="APM58" s="314"/>
      <c r="APN58" s="314"/>
      <c r="APO58" s="314"/>
      <c r="APP58" s="314"/>
      <c r="APQ58" s="314"/>
      <c r="APR58" s="314"/>
      <c r="APS58" s="314"/>
      <c r="APT58" s="314"/>
      <c r="APU58" s="314"/>
      <c r="APV58" s="314"/>
      <c r="APW58" s="314"/>
      <c r="APX58" s="314"/>
      <c r="APY58" s="314"/>
      <c r="APZ58" s="314"/>
      <c r="AQA58" s="314"/>
      <c r="AQB58" s="314"/>
      <c r="AQC58" s="314"/>
      <c r="AQD58" s="314"/>
      <c r="AQE58" s="314"/>
      <c r="AQF58" s="314"/>
      <c r="AQG58" s="314"/>
      <c r="AQH58" s="314"/>
      <c r="AQI58" s="314"/>
      <c r="AQJ58" s="314"/>
      <c r="AQK58" s="314"/>
      <c r="AQL58" s="314"/>
      <c r="AQM58" s="314"/>
      <c r="AQN58" s="314"/>
      <c r="AQO58" s="314"/>
      <c r="AQP58" s="314"/>
      <c r="AQQ58" s="314"/>
      <c r="AQR58" s="314"/>
      <c r="AQS58" s="314"/>
      <c r="AQT58" s="314"/>
      <c r="AQU58" s="314"/>
      <c r="AQV58" s="314"/>
      <c r="AQW58" s="314"/>
      <c r="AQX58" s="314"/>
      <c r="AQY58" s="314"/>
      <c r="AQZ58" s="314"/>
      <c r="ARA58" s="314"/>
      <c r="ARB58" s="314"/>
      <c r="ARC58" s="314"/>
      <c r="ARD58" s="314"/>
      <c r="ARE58" s="314"/>
      <c r="ARF58" s="314"/>
      <c r="ARG58" s="314"/>
      <c r="ARH58" s="314"/>
      <c r="ARI58" s="314"/>
      <c r="ARJ58" s="314"/>
      <c r="ARK58" s="314"/>
      <c r="ARL58" s="314"/>
      <c r="ARM58" s="314"/>
      <c r="ARN58" s="314"/>
      <c r="ARO58" s="314"/>
      <c r="ARP58" s="314"/>
      <c r="ARQ58" s="314"/>
      <c r="ARR58" s="314"/>
      <c r="ARS58" s="314"/>
      <c r="ART58" s="314"/>
      <c r="ARU58" s="314"/>
      <c r="ARV58" s="314"/>
      <c r="ARW58" s="314"/>
      <c r="ARX58" s="314"/>
      <c r="ARY58" s="314"/>
      <c r="ARZ58" s="314"/>
      <c r="ASA58" s="314"/>
      <c r="ASB58" s="314"/>
      <c r="ASC58" s="314"/>
      <c r="ASD58" s="314"/>
      <c r="ASE58" s="314"/>
      <c r="ASF58" s="314"/>
      <c r="ASG58" s="314"/>
      <c r="ASH58" s="314"/>
      <c r="ASI58" s="314"/>
      <c r="ASJ58" s="314"/>
      <c r="ASK58" s="314"/>
      <c r="ASL58" s="314"/>
      <c r="ASM58" s="314"/>
      <c r="ASN58" s="314"/>
      <c r="ASO58" s="314"/>
      <c r="ASP58" s="314"/>
      <c r="ASQ58" s="314"/>
      <c r="ASR58" s="314"/>
      <c r="ASS58" s="314"/>
      <c r="AST58" s="314"/>
      <c r="ASU58" s="314"/>
      <c r="ASV58" s="314"/>
      <c r="ASW58" s="314"/>
      <c r="ASX58" s="314"/>
      <c r="ASY58" s="314"/>
      <c r="ASZ58" s="314"/>
      <c r="ATA58" s="314"/>
      <c r="ATB58" s="314"/>
      <c r="ATC58" s="314"/>
      <c r="ATD58" s="314"/>
      <c r="ATE58" s="314"/>
      <c r="ATF58" s="314"/>
      <c r="ATG58" s="314"/>
      <c r="ATH58" s="314"/>
      <c r="ATI58" s="314"/>
      <c r="ATJ58" s="314"/>
      <c r="ATK58" s="314"/>
      <c r="ATL58" s="314"/>
      <c r="ATM58" s="314"/>
      <c r="ATN58" s="314"/>
      <c r="ATO58" s="314"/>
      <c r="ATP58" s="314"/>
      <c r="ATQ58" s="314"/>
      <c r="ATR58" s="314"/>
      <c r="ATS58" s="314"/>
      <c r="ATT58" s="314"/>
      <c r="ATU58" s="314"/>
      <c r="ATV58" s="314"/>
      <c r="ATW58" s="314"/>
      <c r="ATX58" s="314"/>
      <c r="ATY58" s="314"/>
      <c r="ATZ58" s="314"/>
      <c r="AUA58" s="314"/>
      <c r="AUB58" s="314"/>
      <c r="AUC58" s="314"/>
      <c r="AUD58" s="314"/>
      <c r="AUE58" s="314"/>
      <c r="AUF58" s="314"/>
      <c r="AUG58" s="314"/>
      <c r="AUH58" s="314"/>
      <c r="AUI58" s="314"/>
      <c r="AUJ58" s="314"/>
      <c r="AUK58" s="314"/>
      <c r="AUL58" s="314"/>
      <c r="AUM58" s="314"/>
      <c r="AUN58" s="314"/>
      <c r="AUO58" s="314"/>
      <c r="AUP58" s="314"/>
      <c r="AUQ58" s="314"/>
      <c r="AUR58" s="314"/>
      <c r="AUS58" s="314"/>
      <c r="AUT58" s="314"/>
      <c r="AUU58" s="314"/>
      <c r="AUV58" s="314"/>
      <c r="AUW58" s="314"/>
      <c r="AUX58" s="314"/>
      <c r="AUY58" s="314"/>
      <c r="AUZ58" s="314"/>
      <c r="AVA58" s="314"/>
      <c r="AVB58" s="314"/>
      <c r="AVC58" s="314"/>
      <c r="AVD58" s="314"/>
      <c r="AVE58" s="314"/>
      <c r="AVF58" s="314"/>
      <c r="AVG58" s="314"/>
      <c r="AVH58" s="314"/>
      <c r="AVI58" s="314"/>
      <c r="AVJ58" s="314"/>
      <c r="AVK58" s="314"/>
      <c r="AVL58" s="314"/>
      <c r="AVM58" s="314"/>
      <c r="AVN58" s="314"/>
      <c r="AVO58" s="314"/>
      <c r="AVP58" s="314"/>
      <c r="AVQ58" s="314"/>
      <c r="AVR58" s="314"/>
      <c r="AVS58" s="314"/>
      <c r="AVT58" s="314"/>
      <c r="AVU58" s="314"/>
      <c r="AVV58" s="314"/>
      <c r="AVW58" s="314"/>
      <c r="AVX58" s="314"/>
      <c r="AVY58" s="314"/>
      <c r="AVZ58" s="314"/>
      <c r="AWA58" s="314"/>
      <c r="AWB58" s="314"/>
      <c r="AWC58" s="314"/>
      <c r="AWD58" s="314"/>
      <c r="AWE58" s="314"/>
      <c r="AWF58" s="314"/>
      <c r="AWG58" s="314"/>
      <c r="AWH58" s="314"/>
      <c r="AWI58" s="314"/>
      <c r="AWJ58" s="314"/>
      <c r="AWK58" s="314"/>
      <c r="AWL58" s="314"/>
      <c r="AWM58" s="314"/>
      <c r="AWN58" s="314"/>
      <c r="AWO58" s="314"/>
      <c r="AWP58" s="314"/>
      <c r="AWQ58" s="314"/>
      <c r="AWR58" s="314"/>
      <c r="AWS58" s="314"/>
      <c r="AWT58" s="314"/>
      <c r="AWU58" s="314"/>
      <c r="AWV58" s="314"/>
      <c r="AWW58" s="314"/>
      <c r="AWX58" s="314"/>
      <c r="AWY58" s="314"/>
      <c r="AWZ58" s="314"/>
      <c r="AXA58" s="314"/>
      <c r="AXB58" s="314"/>
      <c r="AXC58" s="314"/>
      <c r="AXD58" s="314"/>
      <c r="AXE58" s="314"/>
      <c r="AXF58" s="314"/>
      <c r="AXG58" s="314"/>
      <c r="AXH58" s="314"/>
      <c r="AXI58" s="314"/>
      <c r="AXJ58" s="314"/>
      <c r="AXK58" s="314"/>
      <c r="AXL58" s="314"/>
      <c r="AXM58" s="314"/>
      <c r="AXN58" s="314"/>
      <c r="AXO58" s="314"/>
      <c r="AXP58" s="314"/>
      <c r="AXQ58" s="314"/>
      <c r="AXR58" s="314"/>
      <c r="AXS58" s="314"/>
      <c r="AXT58" s="314"/>
      <c r="AXU58" s="314"/>
      <c r="AXV58" s="314"/>
      <c r="AXW58" s="314"/>
      <c r="AXX58" s="314"/>
      <c r="AXY58" s="314"/>
      <c r="AXZ58" s="314"/>
      <c r="AYA58" s="314"/>
      <c r="AYB58" s="314"/>
      <c r="AYC58" s="314"/>
      <c r="AYD58" s="314"/>
      <c r="AYE58" s="314"/>
      <c r="AYF58" s="314"/>
      <c r="AYG58" s="314"/>
      <c r="AYH58" s="314"/>
      <c r="AYI58" s="314"/>
      <c r="AYJ58" s="314"/>
      <c r="AYK58" s="314"/>
      <c r="AYL58" s="314"/>
      <c r="AYM58" s="314"/>
      <c r="AYN58" s="314"/>
      <c r="AYO58" s="314"/>
      <c r="AYP58" s="314"/>
      <c r="AYQ58" s="314"/>
      <c r="AYR58" s="314"/>
      <c r="AYS58" s="314"/>
      <c r="AYT58" s="314"/>
      <c r="AYU58" s="314"/>
      <c r="AYV58" s="314"/>
      <c r="AYW58" s="314"/>
      <c r="AYX58" s="314"/>
      <c r="AYY58" s="314"/>
      <c r="AYZ58" s="314"/>
      <c r="AZA58" s="314"/>
      <c r="AZB58" s="314"/>
      <c r="AZC58" s="314"/>
      <c r="AZD58" s="314"/>
      <c r="AZE58" s="314"/>
      <c r="AZF58" s="314"/>
      <c r="AZG58" s="314"/>
      <c r="AZH58" s="314"/>
      <c r="AZI58" s="314"/>
      <c r="AZJ58" s="314"/>
      <c r="AZK58" s="314"/>
      <c r="AZL58" s="314"/>
      <c r="AZM58" s="314"/>
      <c r="AZN58" s="314"/>
      <c r="AZO58" s="314"/>
      <c r="AZP58" s="314"/>
      <c r="AZQ58" s="314"/>
      <c r="AZR58" s="314"/>
      <c r="AZS58" s="314"/>
      <c r="AZT58" s="314"/>
      <c r="AZU58" s="314"/>
      <c r="AZV58" s="314"/>
      <c r="AZW58" s="314"/>
      <c r="AZX58" s="314"/>
      <c r="AZY58" s="314"/>
      <c r="AZZ58" s="314"/>
      <c r="BAA58" s="314"/>
      <c r="BAB58" s="314"/>
      <c r="BAC58" s="314"/>
      <c r="BAD58" s="314"/>
      <c r="BAE58" s="314"/>
      <c r="BAF58" s="314"/>
      <c r="BAG58" s="314"/>
      <c r="BAH58" s="314"/>
      <c r="BAI58" s="314"/>
      <c r="BAJ58" s="314"/>
      <c r="BAK58" s="314"/>
      <c r="BAL58" s="314"/>
      <c r="BAM58" s="314"/>
      <c r="BAN58" s="314"/>
      <c r="BAO58" s="314"/>
      <c r="BAP58" s="314"/>
      <c r="BAQ58" s="314"/>
      <c r="BAR58" s="314"/>
      <c r="BAS58" s="314"/>
      <c r="BAT58" s="314"/>
      <c r="BAU58" s="314"/>
      <c r="BAV58" s="314"/>
      <c r="BAW58" s="314"/>
      <c r="BAX58" s="314"/>
      <c r="BAY58" s="314"/>
      <c r="BAZ58" s="314"/>
      <c r="BBA58" s="314"/>
      <c r="BBB58" s="314"/>
      <c r="BBC58" s="314"/>
      <c r="BBD58" s="314"/>
      <c r="BBE58" s="314"/>
      <c r="BBF58" s="314"/>
      <c r="BBG58" s="314"/>
      <c r="BBH58" s="314"/>
      <c r="BBI58" s="314"/>
      <c r="BBJ58" s="314"/>
      <c r="BBK58" s="314"/>
      <c r="BBL58" s="314"/>
      <c r="BBM58" s="314"/>
      <c r="BBN58" s="314"/>
      <c r="BBO58" s="314"/>
      <c r="BBP58" s="314"/>
      <c r="BBQ58" s="314"/>
      <c r="BBR58" s="314"/>
      <c r="BBS58" s="314"/>
      <c r="BBT58" s="314"/>
      <c r="BBU58" s="314"/>
      <c r="BBV58" s="314"/>
      <c r="BBW58" s="314"/>
      <c r="BBX58" s="314"/>
      <c r="BBY58" s="314"/>
      <c r="BBZ58" s="314"/>
      <c r="BCA58" s="314"/>
      <c r="BCB58" s="314"/>
      <c r="BCC58" s="314"/>
      <c r="BCD58" s="314"/>
      <c r="BCE58" s="314"/>
      <c r="BCF58" s="314"/>
      <c r="BCG58" s="314"/>
      <c r="BCH58" s="314"/>
      <c r="BCI58" s="314"/>
      <c r="BCJ58" s="314"/>
      <c r="BCK58" s="314"/>
      <c r="BCL58" s="314"/>
      <c r="BCM58" s="314"/>
      <c r="BCN58" s="314"/>
      <c r="BCO58" s="314"/>
      <c r="BCP58" s="314"/>
      <c r="BCQ58" s="314"/>
      <c r="BCR58" s="314"/>
      <c r="BCS58" s="314"/>
      <c r="BCT58" s="314"/>
      <c r="BCU58" s="314"/>
      <c r="BCV58" s="314"/>
      <c r="BCW58" s="314"/>
      <c r="BCX58" s="314"/>
      <c r="BCY58" s="314"/>
      <c r="BCZ58" s="314"/>
      <c r="BDA58" s="314"/>
      <c r="BDB58" s="314"/>
      <c r="BDC58" s="314"/>
      <c r="BDD58" s="314"/>
      <c r="BDE58" s="314"/>
      <c r="BDF58" s="314"/>
      <c r="BDG58" s="314"/>
      <c r="BDH58" s="314"/>
      <c r="BDI58" s="314"/>
      <c r="BDJ58" s="314"/>
      <c r="BDK58" s="314"/>
      <c r="BDL58" s="314"/>
      <c r="BDM58" s="314"/>
      <c r="BDN58" s="314"/>
      <c r="BDO58" s="314"/>
      <c r="BDP58" s="314"/>
      <c r="BDQ58" s="314"/>
      <c r="BDR58" s="314"/>
      <c r="BDS58" s="314"/>
      <c r="BDT58" s="314"/>
      <c r="BDU58" s="314"/>
      <c r="BDV58" s="314"/>
      <c r="BDW58" s="314"/>
      <c r="BDX58" s="314"/>
      <c r="BDY58" s="314"/>
      <c r="BDZ58" s="314"/>
      <c r="BEA58" s="314"/>
      <c r="BEB58" s="314"/>
      <c r="BEC58" s="314"/>
      <c r="BED58" s="314"/>
      <c r="BEE58" s="314"/>
      <c r="BEF58" s="314"/>
      <c r="BEG58" s="314"/>
      <c r="BEH58" s="314"/>
      <c r="BEI58" s="314"/>
      <c r="BEJ58" s="314"/>
      <c r="BEK58" s="314"/>
      <c r="BEL58" s="314"/>
      <c r="BEM58" s="314"/>
      <c r="BEN58" s="314"/>
      <c r="BEO58" s="314"/>
      <c r="BEP58" s="314"/>
      <c r="BEQ58" s="314"/>
      <c r="BER58" s="314"/>
      <c r="BES58" s="314"/>
      <c r="BET58" s="314"/>
      <c r="BEU58" s="314"/>
      <c r="BEV58" s="314"/>
      <c r="BEW58" s="314"/>
      <c r="BEX58" s="314"/>
      <c r="BEY58" s="314"/>
      <c r="BEZ58" s="314"/>
      <c r="BFA58" s="314"/>
      <c r="BFB58" s="314"/>
      <c r="BFC58" s="314"/>
      <c r="BFD58" s="314"/>
      <c r="BFE58" s="314"/>
      <c r="BFF58" s="314"/>
      <c r="BFG58" s="314"/>
      <c r="BFH58" s="314"/>
      <c r="BFI58" s="314"/>
      <c r="BFJ58" s="314"/>
      <c r="BFK58" s="314"/>
      <c r="BFL58" s="314"/>
      <c r="BFM58" s="314"/>
      <c r="BFN58" s="314"/>
      <c r="BFO58" s="314"/>
      <c r="BFP58" s="314"/>
      <c r="BFQ58" s="314"/>
      <c r="BFR58" s="314"/>
      <c r="BFS58" s="314"/>
      <c r="BFT58" s="314"/>
      <c r="BFU58" s="314"/>
      <c r="BFV58" s="314"/>
      <c r="BFW58" s="314"/>
      <c r="BFX58" s="314"/>
      <c r="BFY58" s="314"/>
      <c r="BFZ58" s="314"/>
      <c r="BGA58" s="314"/>
      <c r="BGB58" s="314"/>
      <c r="BGC58" s="314"/>
      <c r="BGD58" s="314"/>
      <c r="BGE58" s="314"/>
      <c r="BGF58" s="314"/>
      <c r="BGG58" s="314"/>
      <c r="BGH58" s="314"/>
      <c r="BGI58" s="314"/>
      <c r="BGJ58" s="314"/>
      <c r="BGK58" s="314"/>
      <c r="BGL58" s="314"/>
      <c r="BGM58" s="314"/>
      <c r="BGN58" s="314"/>
      <c r="BGO58" s="314"/>
      <c r="BGP58" s="314"/>
      <c r="BGQ58" s="314"/>
      <c r="BGR58" s="314"/>
      <c r="BGS58" s="314"/>
      <c r="BGT58" s="314"/>
      <c r="BGU58" s="314"/>
      <c r="BGV58" s="314"/>
      <c r="BGW58" s="314"/>
      <c r="BGX58" s="314"/>
      <c r="BGY58" s="314"/>
      <c r="BGZ58" s="314"/>
      <c r="BHA58" s="314"/>
      <c r="BHB58" s="314"/>
      <c r="BHC58" s="314"/>
      <c r="BHD58" s="314"/>
      <c r="BHE58" s="314"/>
      <c r="BHF58" s="314"/>
      <c r="BHG58" s="314"/>
      <c r="BHH58" s="314"/>
      <c r="BHI58" s="314"/>
      <c r="BHJ58" s="314"/>
      <c r="BHK58" s="314"/>
      <c r="BHL58" s="314"/>
      <c r="BHM58" s="314"/>
      <c r="BHN58" s="314"/>
      <c r="BHO58" s="314"/>
      <c r="BHP58" s="314"/>
      <c r="BHQ58" s="314"/>
      <c r="BHR58" s="314"/>
      <c r="BHS58" s="314"/>
      <c r="BHT58" s="314"/>
      <c r="BHU58" s="314"/>
      <c r="BHV58" s="314"/>
      <c r="BHW58" s="314"/>
      <c r="BHX58" s="314"/>
      <c r="BHY58" s="314"/>
      <c r="BHZ58" s="314"/>
      <c r="BIA58" s="314"/>
      <c r="BIB58" s="314"/>
      <c r="BIC58" s="314"/>
      <c r="BID58" s="314"/>
      <c r="BIE58" s="314"/>
      <c r="BIF58" s="314"/>
      <c r="BIG58" s="314"/>
      <c r="BIH58" s="314"/>
      <c r="BII58" s="314"/>
      <c r="BIJ58" s="314"/>
      <c r="BIK58" s="314"/>
      <c r="BIL58" s="314"/>
      <c r="BIM58" s="314"/>
      <c r="BIN58" s="314"/>
      <c r="BIO58" s="314"/>
      <c r="BIP58" s="314"/>
      <c r="BIQ58" s="314"/>
      <c r="BIR58" s="314"/>
      <c r="BIS58" s="314"/>
      <c r="BIT58" s="314"/>
      <c r="BIU58" s="314"/>
      <c r="BIV58" s="314"/>
      <c r="BIW58" s="314"/>
      <c r="BIX58" s="314"/>
      <c r="BIY58" s="314"/>
      <c r="BIZ58" s="314"/>
      <c r="BJA58" s="314"/>
      <c r="BJB58" s="314"/>
      <c r="BJC58" s="314"/>
      <c r="BJD58" s="314"/>
      <c r="BJE58" s="314"/>
      <c r="BJF58" s="314"/>
      <c r="BJG58" s="314"/>
      <c r="BJH58" s="314"/>
      <c r="BJI58" s="314"/>
      <c r="BJJ58" s="314"/>
      <c r="BJK58" s="314"/>
      <c r="BJL58" s="314"/>
      <c r="BJM58" s="314"/>
      <c r="BJN58" s="314"/>
      <c r="BJO58" s="314"/>
      <c r="BJP58" s="314"/>
      <c r="BJQ58" s="314"/>
      <c r="BJR58" s="314"/>
      <c r="BJS58" s="314"/>
      <c r="BJT58" s="314"/>
      <c r="BJU58" s="314"/>
      <c r="BJV58" s="314"/>
      <c r="BJW58" s="314"/>
      <c r="BJX58" s="314"/>
      <c r="BJY58" s="314"/>
      <c r="BJZ58" s="314"/>
      <c r="BKA58" s="314"/>
      <c r="BKB58" s="314"/>
      <c r="BKC58" s="314"/>
      <c r="BKD58" s="314"/>
      <c r="BKE58" s="314"/>
      <c r="BKF58" s="314"/>
      <c r="BKG58" s="314"/>
      <c r="BKH58" s="314"/>
      <c r="BKI58" s="314"/>
      <c r="BKJ58" s="314"/>
      <c r="BKK58" s="314"/>
      <c r="BKL58" s="314"/>
      <c r="BKM58" s="314"/>
      <c r="BKN58" s="314"/>
      <c r="BKO58" s="314"/>
      <c r="BKP58" s="314"/>
      <c r="BKQ58" s="314"/>
      <c r="BKR58" s="314"/>
      <c r="BKS58" s="314"/>
      <c r="BKT58" s="314"/>
      <c r="BKU58" s="314"/>
      <c r="BKV58" s="314"/>
      <c r="BKW58" s="314"/>
      <c r="BKX58" s="314"/>
      <c r="BKY58" s="314"/>
      <c r="BKZ58" s="314"/>
      <c r="BLA58" s="314"/>
      <c r="BLB58" s="314"/>
      <c r="BLC58" s="314"/>
      <c r="BLD58" s="314"/>
      <c r="BLE58" s="314"/>
      <c r="BLF58" s="314"/>
      <c r="BLG58" s="314"/>
      <c r="BLH58" s="314"/>
      <c r="BLI58" s="314"/>
      <c r="BLJ58" s="314"/>
      <c r="BLK58" s="314"/>
      <c r="BLL58" s="314"/>
      <c r="BLM58" s="314"/>
      <c r="BLN58" s="314"/>
      <c r="BLO58" s="314"/>
      <c r="BLP58" s="314"/>
      <c r="BLQ58" s="314"/>
      <c r="BLR58" s="314"/>
      <c r="BLS58" s="314"/>
      <c r="BLT58" s="314"/>
      <c r="BLU58" s="314"/>
      <c r="BLV58" s="314"/>
      <c r="BLW58" s="314"/>
      <c r="BLX58" s="314"/>
      <c r="BLY58" s="314"/>
      <c r="BLZ58" s="314"/>
      <c r="BMA58" s="314"/>
      <c r="BMB58" s="314"/>
      <c r="BMC58" s="314"/>
      <c r="BMD58" s="314"/>
      <c r="BME58" s="314"/>
      <c r="BMF58" s="314"/>
      <c r="BMG58" s="314"/>
      <c r="BMH58" s="314"/>
      <c r="BMI58" s="314"/>
      <c r="BMJ58" s="314"/>
      <c r="BMK58" s="314"/>
      <c r="BML58" s="314"/>
      <c r="BMM58" s="314"/>
      <c r="BMN58" s="314"/>
      <c r="BMO58" s="314"/>
      <c r="BMP58" s="314"/>
      <c r="BMQ58" s="314"/>
      <c r="BMR58" s="314"/>
      <c r="BMS58" s="314"/>
      <c r="BMT58" s="314"/>
      <c r="BMU58" s="314"/>
      <c r="BMV58" s="314"/>
      <c r="BMW58" s="314"/>
      <c r="BMX58" s="314"/>
      <c r="BMY58" s="314"/>
      <c r="BMZ58" s="314"/>
      <c r="BNA58" s="314"/>
      <c r="BNB58" s="314"/>
      <c r="BNC58" s="314"/>
      <c r="BND58" s="314"/>
      <c r="BNE58" s="314"/>
      <c r="BNF58" s="314"/>
      <c r="BNG58" s="314"/>
      <c r="BNH58" s="314"/>
      <c r="BNI58" s="314"/>
      <c r="BNJ58" s="314"/>
      <c r="BNK58" s="314"/>
      <c r="BNL58" s="314"/>
      <c r="BNM58" s="314"/>
      <c r="BNN58" s="314"/>
      <c r="BNO58" s="314"/>
      <c r="BNP58" s="314"/>
      <c r="BNQ58" s="314"/>
      <c r="BNR58" s="314"/>
      <c r="BNS58" s="314"/>
      <c r="BNT58" s="314"/>
      <c r="BNU58" s="314"/>
      <c r="BNV58" s="314"/>
      <c r="BNW58" s="314"/>
      <c r="BNX58" s="314"/>
      <c r="BNY58" s="314"/>
      <c r="BNZ58" s="314"/>
      <c r="BOA58" s="314"/>
      <c r="BOB58" s="314"/>
      <c r="BOC58" s="314"/>
      <c r="BOD58" s="314"/>
      <c r="BOE58" s="314"/>
      <c r="BOF58" s="314"/>
      <c r="BOG58" s="314"/>
      <c r="BOH58" s="314"/>
      <c r="BOI58" s="314"/>
      <c r="BOJ58" s="314"/>
      <c r="BOK58" s="314"/>
      <c r="BOL58" s="314"/>
      <c r="BOM58" s="314"/>
      <c r="BON58" s="314"/>
      <c r="BOO58" s="314"/>
      <c r="BOP58" s="314"/>
      <c r="BOQ58" s="314"/>
      <c r="BOR58" s="314"/>
      <c r="BOS58" s="314"/>
      <c r="BOT58" s="314"/>
      <c r="BOU58" s="314"/>
      <c r="BOV58" s="314"/>
      <c r="BOW58" s="314"/>
      <c r="BOX58" s="314"/>
      <c r="BOY58" s="314"/>
      <c r="BOZ58" s="314"/>
      <c r="BPA58" s="314"/>
      <c r="BPB58" s="314"/>
      <c r="BPC58" s="314"/>
      <c r="BPD58" s="314"/>
      <c r="BPE58" s="314"/>
      <c r="BPF58" s="314"/>
      <c r="BPG58" s="314"/>
      <c r="BPH58" s="314"/>
      <c r="BPI58" s="314"/>
      <c r="BPJ58" s="314"/>
      <c r="BPK58" s="314"/>
      <c r="BPL58" s="314"/>
      <c r="BPM58" s="314"/>
      <c r="BPN58" s="314"/>
      <c r="BPO58" s="314"/>
      <c r="BPP58" s="314"/>
      <c r="BPQ58" s="314"/>
      <c r="BPR58" s="314"/>
      <c r="BPS58" s="314"/>
      <c r="BPT58" s="314"/>
      <c r="BPU58" s="314"/>
      <c r="BPV58" s="314"/>
      <c r="BPW58" s="314"/>
      <c r="BPX58" s="314"/>
      <c r="BPY58" s="314"/>
      <c r="BPZ58" s="314"/>
      <c r="BQA58" s="314"/>
      <c r="BQB58" s="314"/>
      <c r="BQC58" s="314"/>
      <c r="BQD58" s="314"/>
      <c r="BQE58" s="314"/>
      <c r="BQF58" s="314"/>
      <c r="BQG58" s="314"/>
      <c r="BQH58" s="314"/>
      <c r="BQI58" s="314"/>
      <c r="BQJ58" s="314"/>
      <c r="BQK58" s="314"/>
      <c r="BQL58" s="314"/>
      <c r="BQM58" s="314"/>
      <c r="BQN58" s="314"/>
      <c r="BQO58" s="314"/>
      <c r="BQP58" s="314"/>
      <c r="BQQ58" s="314"/>
      <c r="BQR58" s="314"/>
      <c r="BQS58" s="314"/>
      <c r="BQT58" s="314"/>
      <c r="BQU58" s="314"/>
      <c r="BQV58" s="314"/>
      <c r="BQW58" s="314"/>
      <c r="BQX58" s="314"/>
      <c r="BQY58" s="314"/>
      <c r="BQZ58" s="314"/>
      <c r="BRA58" s="314"/>
      <c r="BRB58" s="314"/>
      <c r="BRC58" s="314"/>
      <c r="BRD58" s="314"/>
      <c r="BRE58" s="314"/>
      <c r="BRF58" s="314"/>
      <c r="BRG58" s="314"/>
      <c r="BRH58" s="314"/>
      <c r="BRI58" s="314"/>
      <c r="BRJ58" s="314"/>
      <c r="BRK58" s="314"/>
      <c r="BRL58" s="314"/>
      <c r="BRM58" s="314"/>
      <c r="BRN58" s="314"/>
      <c r="BRO58" s="314"/>
      <c r="BRP58" s="314"/>
      <c r="BRQ58" s="314"/>
      <c r="BRR58" s="314"/>
      <c r="BRS58" s="314"/>
      <c r="BRT58" s="314"/>
      <c r="BRU58" s="314"/>
      <c r="BRV58" s="314"/>
      <c r="BRW58" s="314"/>
      <c r="BRX58" s="314"/>
      <c r="BRY58" s="314"/>
      <c r="BRZ58" s="314"/>
      <c r="BSA58" s="314"/>
      <c r="BSB58" s="314"/>
      <c r="BSC58" s="314"/>
      <c r="BSD58" s="314"/>
      <c r="BSE58" s="314"/>
      <c r="BSF58" s="314"/>
      <c r="BSG58" s="314"/>
      <c r="BSH58" s="314"/>
      <c r="BSI58" s="314"/>
      <c r="BSJ58" s="314"/>
      <c r="BSK58" s="314"/>
      <c r="BSL58" s="314"/>
      <c r="BSM58" s="314"/>
      <c r="BSN58" s="314"/>
      <c r="BSO58" s="314"/>
      <c r="BSP58" s="314"/>
      <c r="BSQ58" s="314"/>
      <c r="BSR58" s="314"/>
      <c r="BSS58" s="314"/>
      <c r="BST58" s="314"/>
      <c r="BSU58" s="314"/>
      <c r="BSV58" s="314"/>
      <c r="BSW58" s="314"/>
      <c r="BSX58" s="314"/>
      <c r="BSY58" s="314"/>
      <c r="BSZ58" s="314"/>
      <c r="BTA58" s="314"/>
      <c r="BTB58" s="314"/>
      <c r="BTC58" s="314"/>
      <c r="BTD58" s="314"/>
      <c r="BTE58" s="314"/>
      <c r="BTF58" s="314"/>
      <c r="BTG58" s="314"/>
      <c r="BTH58" s="314"/>
      <c r="BTI58" s="314"/>
      <c r="BTJ58" s="314"/>
      <c r="BTK58" s="314"/>
      <c r="BTL58" s="314"/>
      <c r="BTM58" s="314"/>
      <c r="BTN58" s="314"/>
      <c r="BTO58" s="314"/>
      <c r="BTP58" s="314"/>
      <c r="BTQ58" s="314"/>
      <c r="BTR58" s="314"/>
      <c r="BTS58" s="314"/>
      <c r="BTT58" s="314"/>
      <c r="BTU58" s="314"/>
      <c r="BTV58" s="314"/>
      <c r="BTW58" s="314"/>
      <c r="BTX58" s="314"/>
      <c r="BTY58" s="314"/>
      <c r="BTZ58" s="314"/>
      <c r="BUA58" s="314"/>
      <c r="BUB58" s="314"/>
      <c r="BUC58" s="314"/>
      <c r="BUD58" s="314"/>
      <c r="BUE58" s="314"/>
      <c r="BUF58" s="314"/>
      <c r="BUG58" s="314"/>
      <c r="BUH58" s="314"/>
      <c r="BUI58" s="314"/>
      <c r="BUJ58" s="314"/>
      <c r="BUK58" s="314"/>
      <c r="BUL58" s="314"/>
      <c r="BUM58" s="314"/>
      <c r="BUN58" s="314"/>
      <c r="BUO58" s="314"/>
      <c r="BUP58" s="314"/>
      <c r="BUQ58" s="314"/>
      <c r="BUR58" s="314"/>
      <c r="BUS58" s="314"/>
      <c r="BUT58" s="314"/>
      <c r="BUU58" s="314"/>
      <c r="BUV58" s="314"/>
      <c r="BUW58" s="314"/>
      <c r="BUX58" s="314"/>
      <c r="BUY58" s="314"/>
      <c r="BUZ58" s="314"/>
      <c r="BVA58" s="314"/>
      <c r="BVB58" s="314"/>
      <c r="BVC58" s="314"/>
      <c r="BVD58" s="314"/>
      <c r="BVE58" s="314"/>
      <c r="BVF58" s="314"/>
      <c r="BVG58" s="314"/>
      <c r="BVH58" s="314"/>
      <c r="BVI58" s="314"/>
      <c r="BVJ58" s="314"/>
      <c r="BVK58" s="314"/>
      <c r="BVL58" s="314"/>
      <c r="BVM58" s="314"/>
      <c r="BVN58" s="314"/>
      <c r="BVO58" s="314"/>
      <c r="BVP58" s="314"/>
      <c r="BVQ58" s="314"/>
      <c r="BVR58" s="314"/>
      <c r="BVS58" s="314"/>
      <c r="BVT58" s="314"/>
      <c r="BVU58" s="314"/>
      <c r="BVV58" s="314"/>
      <c r="BVW58" s="314"/>
      <c r="BVX58" s="314"/>
      <c r="BVY58" s="314"/>
      <c r="BVZ58" s="314"/>
      <c r="BWA58" s="314"/>
      <c r="BWB58" s="314"/>
      <c r="BWC58" s="314"/>
      <c r="BWD58" s="314"/>
      <c r="BWE58" s="314"/>
      <c r="BWF58" s="314"/>
      <c r="BWG58" s="314"/>
      <c r="BWH58" s="314"/>
      <c r="BWI58" s="314"/>
      <c r="BWJ58" s="314"/>
      <c r="BWK58" s="314"/>
      <c r="BWL58" s="314"/>
      <c r="BWM58" s="314"/>
      <c r="BWN58" s="314"/>
      <c r="BWO58" s="314"/>
      <c r="BWP58" s="314"/>
      <c r="BWQ58" s="314"/>
      <c r="BWR58" s="314"/>
      <c r="BWS58" s="314"/>
      <c r="BWT58" s="314"/>
      <c r="BWU58" s="314"/>
      <c r="BWV58" s="314"/>
      <c r="BWW58" s="314"/>
      <c r="BWX58" s="314"/>
      <c r="BWY58" s="314"/>
      <c r="BWZ58" s="314"/>
      <c r="BXA58" s="314"/>
      <c r="BXB58" s="314"/>
      <c r="BXC58" s="314"/>
      <c r="BXD58" s="314"/>
      <c r="BXE58" s="314"/>
      <c r="BXF58" s="314"/>
      <c r="BXG58" s="314"/>
      <c r="BXH58" s="314"/>
      <c r="BXI58" s="314"/>
      <c r="BXJ58" s="314"/>
      <c r="BXK58" s="314"/>
      <c r="BXL58" s="314"/>
      <c r="BXM58" s="314"/>
      <c r="BXN58" s="314"/>
      <c r="BXO58" s="314"/>
      <c r="BXP58" s="314"/>
      <c r="BXQ58" s="314"/>
      <c r="BXR58" s="314"/>
      <c r="BXS58" s="314"/>
      <c r="BXT58" s="314"/>
      <c r="BXU58" s="314"/>
      <c r="BXV58" s="314"/>
      <c r="BXW58" s="314"/>
      <c r="BXX58" s="314"/>
      <c r="BXY58" s="314"/>
      <c r="BXZ58" s="314"/>
      <c r="BYA58" s="314"/>
      <c r="BYB58" s="314"/>
      <c r="BYC58" s="314"/>
      <c r="BYD58" s="314"/>
      <c r="BYE58" s="314"/>
      <c r="BYF58" s="314"/>
      <c r="BYG58" s="314"/>
      <c r="BYH58" s="314"/>
      <c r="BYI58" s="314"/>
      <c r="BYJ58" s="314"/>
      <c r="BYK58" s="314"/>
      <c r="BYL58" s="314"/>
      <c r="BYM58" s="314"/>
      <c r="BYN58" s="314"/>
      <c r="BYO58" s="314"/>
      <c r="BYP58" s="314"/>
      <c r="BYQ58" s="314"/>
      <c r="BYR58" s="314"/>
      <c r="BYS58" s="314"/>
      <c r="BYT58" s="314"/>
      <c r="BYU58" s="314"/>
      <c r="BYV58" s="314"/>
      <c r="BYW58" s="314"/>
      <c r="BYX58" s="314"/>
      <c r="BYY58" s="314"/>
      <c r="BYZ58" s="314"/>
      <c r="BZA58" s="314"/>
      <c r="BZB58" s="314"/>
      <c r="BZC58" s="314"/>
      <c r="BZD58" s="314"/>
      <c r="BZE58" s="314"/>
      <c r="BZF58" s="314"/>
      <c r="BZG58" s="314"/>
      <c r="BZH58" s="314"/>
      <c r="BZI58" s="314"/>
      <c r="BZJ58" s="314"/>
      <c r="BZK58" s="314"/>
      <c r="BZL58" s="314"/>
      <c r="BZM58" s="314"/>
      <c r="BZN58" s="314"/>
      <c r="BZO58" s="314"/>
      <c r="BZP58" s="314"/>
      <c r="BZQ58" s="314"/>
      <c r="BZR58" s="314"/>
      <c r="BZS58" s="314"/>
      <c r="BZT58" s="314"/>
      <c r="BZU58" s="314"/>
      <c r="BZV58" s="314"/>
      <c r="BZW58" s="314"/>
      <c r="BZX58" s="314"/>
      <c r="BZY58" s="314"/>
      <c r="BZZ58" s="314"/>
      <c r="CAA58" s="314"/>
      <c r="CAB58" s="314"/>
      <c r="CAC58" s="314"/>
      <c r="CAD58" s="314"/>
      <c r="CAE58" s="314"/>
      <c r="CAF58" s="314"/>
      <c r="CAG58" s="314"/>
      <c r="CAH58" s="314"/>
      <c r="CAI58" s="314"/>
      <c r="CAJ58" s="314"/>
      <c r="CAK58" s="314"/>
      <c r="CAL58" s="314"/>
      <c r="CAM58" s="314"/>
      <c r="CAN58" s="314"/>
      <c r="CAO58" s="314"/>
      <c r="CAP58" s="314"/>
      <c r="CAQ58" s="314"/>
      <c r="CAR58" s="314"/>
      <c r="CAS58" s="314"/>
      <c r="CAT58" s="314"/>
      <c r="CAU58" s="314"/>
      <c r="CAV58" s="314"/>
      <c r="CAW58" s="314"/>
      <c r="CAX58" s="314"/>
      <c r="CAY58" s="314"/>
      <c r="CAZ58" s="314"/>
      <c r="CBA58" s="314"/>
      <c r="CBB58" s="314"/>
      <c r="CBC58" s="314"/>
      <c r="CBD58" s="314"/>
      <c r="CBE58" s="314"/>
      <c r="CBF58" s="314"/>
      <c r="CBG58" s="314"/>
      <c r="CBH58" s="314"/>
      <c r="CBI58" s="314"/>
      <c r="CBJ58" s="314"/>
      <c r="CBK58" s="314"/>
      <c r="CBL58" s="314"/>
      <c r="CBM58" s="314"/>
      <c r="CBN58" s="314"/>
      <c r="CBO58" s="314"/>
      <c r="CBP58" s="314"/>
      <c r="CBQ58" s="314"/>
      <c r="CBR58" s="314"/>
      <c r="CBS58" s="314"/>
      <c r="CBT58" s="314"/>
      <c r="CBU58" s="314"/>
      <c r="CBV58" s="314"/>
      <c r="CBW58" s="314"/>
      <c r="CBX58" s="314"/>
      <c r="CBY58" s="314"/>
      <c r="CBZ58" s="314"/>
      <c r="CCA58" s="314"/>
      <c r="CCB58" s="314"/>
      <c r="CCC58" s="314"/>
      <c r="CCD58" s="314"/>
      <c r="CCE58" s="314"/>
      <c r="CCF58" s="314"/>
      <c r="CCG58" s="314"/>
      <c r="CCH58" s="314"/>
      <c r="CCI58" s="314"/>
      <c r="CCJ58" s="314"/>
      <c r="CCK58" s="314"/>
      <c r="CCL58" s="314"/>
      <c r="CCM58" s="314"/>
      <c r="CCN58" s="314"/>
      <c r="CCO58" s="314"/>
      <c r="CCP58" s="314"/>
      <c r="CCQ58" s="314"/>
      <c r="CCR58" s="314"/>
      <c r="CCS58" s="314"/>
      <c r="CCT58" s="314"/>
      <c r="CCU58" s="314"/>
      <c r="CCV58" s="314"/>
      <c r="CCW58" s="314"/>
      <c r="CCX58" s="314"/>
      <c r="CCY58" s="314"/>
      <c r="CCZ58" s="314"/>
      <c r="CDA58" s="314"/>
      <c r="CDB58" s="314"/>
      <c r="CDC58" s="314"/>
      <c r="CDD58" s="314"/>
      <c r="CDE58" s="314"/>
      <c r="CDF58" s="314"/>
      <c r="CDG58" s="314"/>
      <c r="CDH58" s="314"/>
      <c r="CDI58" s="314"/>
      <c r="CDJ58" s="314"/>
      <c r="CDK58" s="314"/>
      <c r="CDL58" s="314"/>
      <c r="CDM58" s="314"/>
      <c r="CDN58" s="314"/>
      <c r="CDO58" s="314"/>
      <c r="CDP58" s="314"/>
      <c r="CDQ58" s="314"/>
      <c r="CDR58" s="314"/>
      <c r="CDS58" s="314"/>
      <c r="CDT58" s="314"/>
      <c r="CDU58" s="314"/>
      <c r="CDV58" s="314"/>
      <c r="CDW58" s="314"/>
      <c r="CDX58" s="314"/>
      <c r="CDY58" s="314"/>
      <c r="CDZ58" s="314"/>
      <c r="CEA58" s="314"/>
      <c r="CEB58" s="314"/>
      <c r="CEC58" s="314"/>
      <c r="CED58" s="314"/>
      <c r="CEE58" s="314"/>
      <c r="CEF58" s="314"/>
      <c r="CEG58" s="314"/>
      <c r="CEH58" s="314"/>
      <c r="CEI58" s="314"/>
      <c r="CEJ58" s="314"/>
      <c r="CEK58" s="314"/>
      <c r="CEL58" s="314"/>
      <c r="CEM58" s="314"/>
      <c r="CEN58" s="314"/>
      <c r="CEO58" s="314"/>
      <c r="CEP58" s="314"/>
      <c r="CEQ58" s="314"/>
      <c r="CER58" s="314"/>
      <c r="CES58" s="314"/>
      <c r="CET58" s="314"/>
      <c r="CEU58" s="314"/>
      <c r="CEV58" s="314"/>
      <c r="CEW58" s="314"/>
      <c r="CEX58" s="314"/>
      <c r="CEY58" s="314"/>
      <c r="CEZ58" s="314"/>
      <c r="CFA58" s="314"/>
      <c r="CFB58" s="314"/>
      <c r="CFC58" s="314"/>
      <c r="CFD58" s="314"/>
      <c r="CFE58" s="314"/>
      <c r="CFF58" s="314"/>
      <c r="CFG58" s="314"/>
      <c r="CFH58" s="314"/>
      <c r="CFI58" s="314"/>
      <c r="CFJ58" s="314"/>
      <c r="CFK58" s="314"/>
      <c r="CFL58" s="314"/>
      <c r="CFM58" s="314"/>
      <c r="CFN58" s="314"/>
      <c r="CFO58" s="314"/>
      <c r="CFP58" s="314"/>
      <c r="CFQ58" s="314"/>
      <c r="CFR58" s="314"/>
      <c r="CFS58" s="314"/>
      <c r="CFT58" s="314"/>
      <c r="CFU58" s="314"/>
      <c r="CFV58" s="314"/>
      <c r="CFW58" s="314"/>
      <c r="CFX58" s="314"/>
      <c r="CFY58" s="314"/>
      <c r="CFZ58" s="314"/>
      <c r="CGA58" s="314"/>
      <c r="CGB58" s="314"/>
      <c r="CGC58" s="314"/>
      <c r="CGD58" s="314"/>
      <c r="CGE58" s="314"/>
      <c r="CGF58" s="314"/>
      <c r="CGG58" s="314"/>
      <c r="CGH58" s="314"/>
      <c r="CGI58" s="314"/>
      <c r="CGJ58" s="314"/>
      <c r="CGK58" s="314"/>
      <c r="CGL58" s="314"/>
      <c r="CGM58" s="314"/>
      <c r="CGN58" s="314"/>
      <c r="CGO58" s="314"/>
      <c r="CGP58" s="314"/>
      <c r="CGQ58" s="314"/>
      <c r="CGR58" s="314"/>
      <c r="CGS58" s="314"/>
      <c r="CGT58" s="314"/>
      <c r="CGU58" s="314"/>
      <c r="CGV58" s="314"/>
      <c r="CGW58" s="314"/>
      <c r="CGX58" s="314"/>
      <c r="CGY58" s="314"/>
      <c r="CGZ58" s="314"/>
      <c r="CHA58" s="314"/>
      <c r="CHB58" s="314"/>
      <c r="CHC58" s="314"/>
      <c r="CHD58" s="314"/>
      <c r="CHE58" s="314"/>
      <c r="CHF58" s="314"/>
      <c r="CHG58" s="314"/>
      <c r="CHH58" s="314"/>
      <c r="CHI58" s="314"/>
      <c r="CHJ58" s="314"/>
      <c r="CHK58" s="314"/>
      <c r="CHL58" s="314"/>
      <c r="CHM58" s="314"/>
      <c r="CHN58" s="314"/>
      <c r="CHO58" s="314"/>
      <c r="CHP58" s="314"/>
      <c r="CHQ58" s="314"/>
      <c r="CHR58" s="314"/>
      <c r="CHS58" s="314"/>
      <c r="CHT58" s="314"/>
      <c r="CHU58" s="314"/>
      <c r="CHV58" s="314"/>
      <c r="CHW58" s="314"/>
      <c r="CHX58" s="314"/>
      <c r="CHY58" s="314"/>
      <c r="CHZ58" s="314"/>
      <c r="CIA58" s="314"/>
      <c r="CIB58" s="314"/>
      <c r="CIC58" s="314"/>
      <c r="CID58" s="314"/>
      <c r="CIE58" s="314"/>
      <c r="CIF58" s="314"/>
      <c r="CIG58" s="314"/>
      <c r="CIH58" s="314"/>
      <c r="CII58" s="314"/>
      <c r="CIJ58" s="314"/>
      <c r="CIK58" s="314"/>
      <c r="CIL58" s="314"/>
      <c r="CIM58" s="314"/>
      <c r="CIN58" s="314"/>
      <c r="CIO58" s="314"/>
      <c r="CIP58" s="314"/>
      <c r="CIQ58" s="314"/>
      <c r="CIR58" s="314"/>
      <c r="CIS58" s="314"/>
      <c r="CIT58" s="314"/>
      <c r="CIU58" s="314"/>
      <c r="CIV58" s="314"/>
      <c r="CIW58" s="314"/>
      <c r="CIX58" s="314"/>
      <c r="CIY58" s="314"/>
      <c r="CIZ58" s="314"/>
      <c r="CJA58" s="314"/>
      <c r="CJB58" s="314"/>
      <c r="CJC58" s="314"/>
      <c r="CJD58" s="314"/>
      <c r="CJE58" s="314"/>
      <c r="CJF58" s="314"/>
      <c r="CJG58" s="314"/>
      <c r="CJH58" s="314"/>
      <c r="CJI58" s="314"/>
      <c r="CJJ58" s="314"/>
      <c r="CJK58" s="314"/>
      <c r="CJL58" s="314"/>
      <c r="CJM58" s="314"/>
      <c r="CJN58" s="314"/>
      <c r="CJO58" s="314"/>
      <c r="CJP58" s="314"/>
      <c r="CJQ58" s="314"/>
      <c r="CJR58" s="314"/>
      <c r="CJS58" s="314"/>
      <c r="CJT58" s="314"/>
      <c r="CJU58" s="314"/>
      <c r="CJV58" s="314"/>
      <c r="CJW58" s="314"/>
      <c r="CJX58" s="314"/>
      <c r="CJY58" s="314"/>
      <c r="CJZ58" s="314"/>
      <c r="CKA58" s="314"/>
      <c r="CKB58" s="314"/>
      <c r="CKC58" s="314"/>
      <c r="CKD58" s="314"/>
      <c r="CKE58" s="314"/>
      <c r="CKF58" s="314"/>
      <c r="CKG58" s="314"/>
      <c r="CKH58" s="314"/>
      <c r="CKI58" s="314"/>
      <c r="CKJ58" s="314"/>
      <c r="CKK58" s="314"/>
      <c r="CKL58" s="314"/>
      <c r="CKM58" s="314"/>
      <c r="CKN58" s="314"/>
      <c r="CKO58" s="314"/>
      <c r="CKP58" s="314"/>
      <c r="CKQ58" s="314"/>
      <c r="CKR58" s="314"/>
      <c r="CKS58" s="314"/>
      <c r="CKT58" s="314"/>
      <c r="CKU58" s="314"/>
      <c r="CKV58" s="314"/>
      <c r="CKW58" s="314"/>
      <c r="CKX58" s="314"/>
      <c r="CKY58" s="314"/>
      <c r="CKZ58" s="314"/>
      <c r="CLA58" s="314"/>
      <c r="CLB58" s="314"/>
      <c r="CLC58" s="314"/>
      <c r="CLD58" s="314"/>
      <c r="CLE58" s="314"/>
      <c r="CLF58" s="314"/>
      <c r="CLG58" s="314"/>
      <c r="CLH58" s="314"/>
      <c r="CLI58" s="314"/>
      <c r="CLJ58" s="314"/>
      <c r="CLK58" s="314"/>
      <c r="CLL58" s="314"/>
      <c r="CLM58" s="314"/>
      <c r="CLN58" s="314"/>
      <c r="CLO58" s="314"/>
      <c r="CLP58" s="314"/>
      <c r="CLQ58" s="314"/>
      <c r="CLR58" s="314"/>
      <c r="CLS58" s="314"/>
      <c r="CLT58" s="314"/>
      <c r="CLU58" s="314"/>
      <c r="CLV58" s="314"/>
      <c r="CLW58" s="314"/>
      <c r="CLX58" s="314"/>
      <c r="CLY58" s="314"/>
      <c r="CLZ58" s="314"/>
      <c r="CMA58" s="314"/>
      <c r="CMB58" s="314"/>
      <c r="CMC58" s="314"/>
      <c r="CMD58" s="314"/>
      <c r="CME58" s="314"/>
      <c r="CMF58" s="314"/>
      <c r="CMG58" s="314"/>
      <c r="CMH58" s="314"/>
      <c r="CMI58" s="314"/>
      <c r="CMJ58" s="314"/>
      <c r="CMK58" s="314"/>
      <c r="CML58" s="314"/>
      <c r="CMM58" s="314"/>
      <c r="CMN58" s="314"/>
      <c r="CMO58" s="314"/>
      <c r="CMP58" s="314"/>
      <c r="CMQ58" s="314"/>
      <c r="CMR58" s="314"/>
      <c r="CMS58" s="314"/>
      <c r="CMT58" s="314"/>
      <c r="CMU58" s="314"/>
      <c r="CMV58" s="314"/>
      <c r="CMW58" s="314"/>
      <c r="CMX58" s="314"/>
      <c r="CMY58" s="314"/>
      <c r="CMZ58" s="314"/>
      <c r="CNA58" s="314"/>
      <c r="CNB58" s="314"/>
      <c r="CNC58" s="314"/>
      <c r="CND58" s="314"/>
      <c r="CNE58" s="314"/>
      <c r="CNF58" s="314"/>
      <c r="CNG58" s="314"/>
      <c r="CNH58" s="314"/>
      <c r="CNI58" s="314"/>
      <c r="CNJ58" s="314"/>
      <c r="CNK58" s="314"/>
      <c r="CNL58" s="314"/>
      <c r="CNM58" s="314"/>
      <c r="CNN58" s="314"/>
      <c r="CNO58" s="314"/>
      <c r="CNP58" s="314"/>
      <c r="CNQ58" s="314"/>
      <c r="CNR58" s="314"/>
      <c r="CNS58" s="314"/>
      <c r="CNT58" s="314"/>
      <c r="CNU58" s="314"/>
      <c r="CNV58" s="314"/>
      <c r="CNW58" s="314"/>
      <c r="CNX58" s="314"/>
      <c r="CNY58" s="314"/>
      <c r="CNZ58" s="314"/>
      <c r="COA58" s="314"/>
      <c r="COB58" s="314"/>
      <c r="COC58" s="314"/>
      <c r="COD58" s="314"/>
      <c r="COE58" s="314"/>
      <c r="COF58" s="314"/>
      <c r="COG58" s="314"/>
      <c r="COH58" s="314"/>
      <c r="COI58" s="314"/>
      <c r="COJ58" s="314"/>
      <c r="COK58" s="314"/>
      <c r="COL58" s="314"/>
      <c r="COM58" s="314"/>
      <c r="CON58" s="314"/>
      <c r="COO58" s="314"/>
      <c r="COP58" s="314"/>
      <c r="COQ58" s="314"/>
      <c r="COR58" s="314"/>
      <c r="COS58" s="314"/>
      <c r="COT58" s="314"/>
      <c r="COU58" s="314"/>
      <c r="COV58" s="314"/>
      <c r="COW58" s="314"/>
      <c r="COX58" s="314"/>
      <c r="COY58" s="314"/>
      <c r="COZ58" s="314"/>
      <c r="CPA58" s="314"/>
      <c r="CPB58" s="314"/>
      <c r="CPC58" s="314"/>
      <c r="CPD58" s="314"/>
      <c r="CPE58" s="314"/>
      <c r="CPF58" s="314"/>
      <c r="CPG58" s="314"/>
      <c r="CPH58" s="314"/>
      <c r="CPI58" s="314"/>
      <c r="CPJ58" s="314"/>
      <c r="CPK58" s="314"/>
      <c r="CPL58" s="314"/>
      <c r="CPM58" s="314"/>
      <c r="CPN58" s="314"/>
      <c r="CPO58" s="314"/>
      <c r="CPP58" s="314"/>
      <c r="CPQ58" s="314"/>
      <c r="CPR58" s="314"/>
      <c r="CPS58" s="314"/>
      <c r="CPT58" s="314"/>
      <c r="CPU58" s="314"/>
      <c r="CPV58" s="314"/>
      <c r="CPW58" s="314"/>
      <c r="CPX58" s="314"/>
      <c r="CPY58" s="314"/>
      <c r="CPZ58" s="314"/>
      <c r="CQA58" s="314"/>
      <c r="CQB58" s="314"/>
      <c r="CQC58" s="314"/>
      <c r="CQD58" s="314"/>
      <c r="CQE58" s="314"/>
      <c r="CQF58" s="314"/>
      <c r="CQG58" s="314"/>
      <c r="CQH58" s="314"/>
      <c r="CQI58" s="314"/>
      <c r="CQJ58" s="314"/>
      <c r="CQK58" s="314"/>
      <c r="CQL58" s="314"/>
      <c r="CQM58" s="314"/>
      <c r="CQN58" s="314"/>
      <c r="CQO58" s="314"/>
      <c r="CQP58" s="314"/>
      <c r="CQQ58" s="314"/>
      <c r="CQR58" s="314"/>
      <c r="CQS58" s="314"/>
      <c r="CQT58" s="314"/>
      <c r="CQU58" s="314"/>
      <c r="CQV58" s="314"/>
      <c r="CQW58" s="314"/>
      <c r="CQX58" s="314"/>
      <c r="CQY58" s="314"/>
      <c r="CQZ58" s="314"/>
      <c r="CRA58" s="314"/>
      <c r="CRB58" s="314"/>
      <c r="CRC58" s="314"/>
      <c r="CRD58" s="314"/>
      <c r="CRE58" s="314"/>
      <c r="CRF58" s="314"/>
      <c r="CRG58" s="314"/>
      <c r="CRH58" s="314"/>
      <c r="CRI58" s="314"/>
      <c r="CRJ58" s="314"/>
      <c r="CRK58" s="314"/>
      <c r="CRL58" s="314"/>
      <c r="CRM58" s="314"/>
      <c r="CRN58" s="314"/>
      <c r="CRO58" s="314"/>
      <c r="CRP58" s="314"/>
      <c r="CRQ58" s="314"/>
      <c r="CRR58" s="314"/>
      <c r="CRS58" s="314"/>
      <c r="CRT58" s="314"/>
      <c r="CRU58" s="314"/>
      <c r="CRV58" s="314"/>
      <c r="CRW58" s="314"/>
      <c r="CRX58" s="314"/>
      <c r="CRY58" s="314"/>
      <c r="CRZ58" s="314"/>
      <c r="CSA58" s="314"/>
      <c r="CSB58" s="314"/>
      <c r="CSC58" s="314"/>
      <c r="CSD58" s="314"/>
      <c r="CSE58" s="314"/>
      <c r="CSF58" s="314"/>
      <c r="CSG58" s="314"/>
      <c r="CSH58" s="314"/>
      <c r="CSI58" s="314"/>
      <c r="CSJ58" s="314"/>
      <c r="CSK58" s="314"/>
      <c r="CSL58" s="314"/>
      <c r="CSM58" s="314"/>
      <c r="CSN58" s="314"/>
      <c r="CSO58" s="314"/>
      <c r="CSP58" s="314"/>
      <c r="CSQ58" s="314"/>
      <c r="CSR58" s="314"/>
      <c r="CSS58" s="314"/>
      <c r="CST58" s="314"/>
      <c r="CSU58" s="314"/>
      <c r="CSV58" s="314"/>
      <c r="CSW58" s="314"/>
      <c r="CSX58" s="314"/>
      <c r="CSY58" s="314"/>
      <c r="CSZ58" s="314"/>
      <c r="CTA58" s="314"/>
      <c r="CTB58" s="314"/>
      <c r="CTC58" s="314"/>
      <c r="CTD58" s="314"/>
      <c r="CTE58" s="314"/>
      <c r="CTF58" s="314"/>
      <c r="CTG58" s="314"/>
      <c r="CTH58" s="314"/>
      <c r="CTI58" s="314"/>
      <c r="CTJ58" s="314"/>
      <c r="CTK58" s="314"/>
      <c r="CTL58" s="314"/>
      <c r="CTM58" s="314"/>
      <c r="CTN58" s="314"/>
      <c r="CTO58" s="314"/>
      <c r="CTP58" s="314"/>
      <c r="CTQ58" s="314"/>
      <c r="CTR58" s="314"/>
      <c r="CTS58" s="314"/>
      <c r="CTT58" s="314"/>
      <c r="CTU58" s="314"/>
      <c r="CTV58" s="314"/>
      <c r="CTW58" s="314"/>
      <c r="CTX58" s="314"/>
      <c r="CTY58" s="314"/>
      <c r="CTZ58" s="314"/>
      <c r="CUA58" s="314"/>
      <c r="CUB58" s="314"/>
      <c r="CUC58" s="314"/>
      <c r="CUD58" s="314"/>
      <c r="CUE58" s="314"/>
      <c r="CUF58" s="314"/>
      <c r="CUG58" s="314"/>
      <c r="CUH58" s="314"/>
      <c r="CUI58" s="314"/>
      <c r="CUJ58" s="314"/>
      <c r="CUK58" s="314"/>
      <c r="CUL58" s="314"/>
      <c r="CUM58" s="314"/>
      <c r="CUN58" s="314"/>
      <c r="CUO58" s="314"/>
      <c r="CUP58" s="314"/>
      <c r="CUQ58" s="314"/>
      <c r="CUR58" s="314"/>
      <c r="CUS58" s="314"/>
      <c r="CUT58" s="314"/>
      <c r="CUU58" s="314"/>
      <c r="CUV58" s="314"/>
      <c r="CUW58" s="314"/>
      <c r="CUX58" s="314"/>
      <c r="CUY58" s="314"/>
      <c r="CUZ58" s="314"/>
      <c r="CVA58" s="314"/>
      <c r="CVB58" s="314"/>
      <c r="CVC58" s="314"/>
      <c r="CVD58" s="314"/>
      <c r="CVE58" s="314"/>
      <c r="CVF58" s="314"/>
      <c r="CVG58" s="314"/>
      <c r="CVH58" s="314"/>
      <c r="CVI58" s="314"/>
      <c r="CVJ58" s="314"/>
      <c r="CVK58" s="314"/>
      <c r="CVL58" s="314"/>
      <c r="CVM58" s="314"/>
      <c r="CVN58" s="314"/>
      <c r="CVO58" s="314"/>
      <c r="CVP58" s="314"/>
      <c r="CVQ58" s="314"/>
      <c r="CVR58" s="314"/>
      <c r="CVS58" s="314"/>
      <c r="CVT58" s="314"/>
      <c r="CVU58" s="314"/>
      <c r="CVV58" s="314"/>
      <c r="CVW58" s="314"/>
      <c r="CVX58" s="314"/>
      <c r="CVY58" s="314"/>
      <c r="CVZ58" s="314"/>
      <c r="CWA58" s="314"/>
      <c r="CWB58" s="314"/>
      <c r="CWC58" s="314"/>
      <c r="CWD58" s="314"/>
      <c r="CWE58" s="314"/>
      <c r="CWF58" s="314"/>
      <c r="CWG58" s="314"/>
      <c r="CWH58" s="314"/>
      <c r="CWI58" s="314"/>
      <c r="CWJ58" s="314"/>
      <c r="CWK58" s="314"/>
      <c r="CWL58" s="314"/>
      <c r="CWM58" s="314"/>
      <c r="CWN58" s="314"/>
      <c r="CWO58" s="314"/>
      <c r="CWP58" s="314"/>
      <c r="CWQ58" s="314"/>
      <c r="CWR58" s="314"/>
      <c r="CWS58" s="314"/>
      <c r="CWT58" s="314"/>
      <c r="CWU58" s="314"/>
      <c r="CWV58" s="314"/>
      <c r="CWW58" s="314"/>
      <c r="CWX58" s="314"/>
      <c r="CWY58" s="314"/>
      <c r="CWZ58" s="314"/>
      <c r="CXA58" s="314"/>
      <c r="CXB58" s="314"/>
      <c r="CXC58" s="314"/>
      <c r="CXD58" s="314"/>
      <c r="CXE58" s="314"/>
      <c r="CXF58" s="314"/>
      <c r="CXG58" s="314"/>
      <c r="CXH58" s="314"/>
      <c r="CXI58" s="314"/>
      <c r="CXJ58" s="314"/>
      <c r="CXK58" s="314"/>
      <c r="CXL58" s="314"/>
      <c r="CXM58" s="314"/>
      <c r="CXN58" s="314"/>
      <c r="CXO58" s="314"/>
      <c r="CXP58" s="314"/>
      <c r="CXQ58" s="314"/>
      <c r="CXR58" s="314"/>
      <c r="CXS58" s="314"/>
      <c r="CXT58" s="314"/>
      <c r="CXU58" s="314"/>
      <c r="CXV58" s="314"/>
      <c r="CXW58" s="314"/>
      <c r="CXX58" s="314"/>
      <c r="CXY58" s="314"/>
      <c r="CXZ58" s="314"/>
      <c r="CYA58" s="314"/>
      <c r="CYB58" s="314"/>
      <c r="CYC58" s="314"/>
      <c r="CYD58" s="314"/>
      <c r="CYE58" s="314"/>
      <c r="CYF58" s="314"/>
      <c r="CYG58" s="314"/>
      <c r="CYH58" s="314"/>
      <c r="CYI58" s="314"/>
      <c r="CYJ58" s="314"/>
      <c r="CYK58" s="314"/>
      <c r="CYL58" s="314"/>
      <c r="CYM58" s="314"/>
      <c r="CYN58" s="314"/>
      <c r="CYO58" s="314"/>
      <c r="CYP58" s="314"/>
      <c r="CYQ58" s="314"/>
      <c r="CYR58" s="314"/>
      <c r="CYS58" s="314"/>
      <c r="CYT58" s="314"/>
      <c r="CYU58" s="314"/>
      <c r="CYV58" s="314"/>
      <c r="CYW58" s="314"/>
      <c r="CYX58" s="314"/>
      <c r="CYY58" s="314"/>
      <c r="CYZ58" s="314"/>
      <c r="CZA58" s="314"/>
      <c r="CZB58" s="314"/>
      <c r="CZC58" s="314"/>
      <c r="CZD58" s="314"/>
      <c r="CZE58" s="314"/>
      <c r="CZF58" s="314"/>
      <c r="CZG58" s="314"/>
      <c r="CZH58" s="314"/>
      <c r="CZI58" s="314"/>
      <c r="CZJ58" s="314"/>
      <c r="CZK58" s="314"/>
      <c r="CZL58" s="314"/>
      <c r="CZM58" s="314"/>
      <c r="CZN58" s="314"/>
      <c r="CZO58" s="314"/>
      <c r="CZP58" s="314"/>
      <c r="CZQ58" s="314"/>
      <c r="CZR58" s="314"/>
      <c r="CZS58" s="314"/>
      <c r="CZT58" s="314"/>
      <c r="CZU58" s="314"/>
      <c r="CZV58" s="314"/>
      <c r="CZW58" s="314"/>
      <c r="CZX58" s="314"/>
      <c r="CZY58" s="314"/>
      <c r="CZZ58" s="314"/>
      <c r="DAA58" s="314"/>
      <c r="DAB58" s="314"/>
      <c r="DAC58" s="314"/>
      <c r="DAD58" s="314"/>
      <c r="DAE58" s="314"/>
      <c r="DAF58" s="314"/>
      <c r="DAG58" s="314"/>
      <c r="DAH58" s="314"/>
      <c r="DAI58" s="314"/>
      <c r="DAJ58" s="314"/>
      <c r="DAK58" s="314"/>
      <c r="DAL58" s="314"/>
      <c r="DAM58" s="314"/>
      <c r="DAN58" s="314"/>
      <c r="DAO58" s="314"/>
      <c r="DAP58" s="314"/>
      <c r="DAQ58" s="314"/>
      <c r="DAR58" s="314"/>
      <c r="DAS58" s="314"/>
      <c r="DAT58" s="314"/>
      <c r="DAU58" s="314"/>
      <c r="DAV58" s="314"/>
      <c r="DAW58" s="314"/>
      <c r="DAX58" s="314"/>
      <c r="DAY58" s="314"/>
      <c r="DAZ58" s="314"/>
      <c r="DBA58" s="314"/>
      <c r="DBB58" s="314"/>
      <c r="DBC58" s="314"/>
      <c r="DBD58" s="314"/>
      <c r="DBE58" s="314"/>
      <c r="DBF58" s="314"/>
      <c r="DBG58" s="314"/>
      <c r="DBH58" s="314"/>
      <c r="DBI58" s="314"/>
      <c r="DBJ58" s="314"/>
      <c r="DBK58" s="314"/>
      <c r="DBL58" s="314"/>
      <c r="DBM58" s="314"/>
      <c r="DBN58" s="314"/>
      <c r="DBO58" s="314"/>
      <c r="DBP58" s="314"/>
      <c r="DBQ58" s="314"/>
      <c r="DBR58" s="314"/>
      <c r="DBS58" s="314"/>
      <c r="DBT58" s="314"/>
      <c r="DBU58" s="314"/>
      <c r="DBV58" s="314"/>
      <c r="DBW58" s="314"/>
      <c r="DBX58" s="314"/>
      <c r="DBY58" s="314"/>
      <c r="DBZ58" s="314"/>
      <c r="DCA58" s="314"/>
      <c r="DCB58" s="314"/>
      <c r="DCC58" s="314"/>
      <c r="DCD58" s="314"/>
      <c r="DCE58" s="314"/>
      <c r="DCF58" s="314"/>
      <c r="DCG58" s="314"/>
      <c r="DCH58" s="314"/>
      <c r="DCI58" s="314"/>
      <c r="DCJ58" s="314"/>
      <c r="DCK58" s="314"/>
      <c r="DCL58" s="314"/>
      <c r="DCM58" s="314"/>
      <c r="DCN58" s="314"/>
      <c r="DCO58" s="314"/>
      <c r="DCP58" s="314"/>
      <c r="DCQ58" s="314"/>
      <c r="DCR58" s="314"/>
      <c r="DCS58" s="314"/>
      <c r="DCT58" s="314"/>
      <c r="DCU58" s="314"/>
      <c r="DCV58" s="314"/>
      <c r="DCW58" s="314"/>
      <c r="DCX58" s="314"/>
      <c r="DCY58" s="314"/>
      <c r="DCZ58" s="314"/>
      <c r="DDA58" s="314"/>
      <c r="DDB58" s="314"/>
      <c r="DDC58" s="314"/>
      <c r="DDD58" s="314"/>
      <c r="DDE58" s="314"/>
      <c r="DDF58" s="314"/>
      <c r="DDG58" s="314"/>
      <c r="DDH58" s="314"/>
      <c r="DDI58" s="314"/>
      <c r="DDJ58" s="314"/>
      <c r="DDK58" s="314"/>
      <c r="DDL58" s="314"/>
      <c r="DDM58" s="314"/>
      <c r="DDN58" s="314"/>
      <c r="DDO58" s="314"/>
      <c r="DDP58" s="314"/>
      <c r="DDQ58" s="314"/>
      <c r="DDR58" s="314"/>
      <c r="DDS58" s="314"/>
      <c r="DDT58" s="314"/>
      <c r="DDU58" s="314"/>
      <c r="DDV58" s="314"/>
      <c r="DDW58" s="314"/>
      <c r="DDX58" s="314"/>
      <c r="DDY58" s="314"/>
      <c r="DDZ58" s="314"/>
      <c r="DEA58" s="314"/>
      <c r="DEB58" s="314"/>
      <c r="DEC58" s="314"/>
      <c r="DED58" s="314"/>
      <c r="DEE58" s="314"/>
      <c r="DEF58" s="314"/>
      <c r="DEG58" s="314"/>
      <c r="DEH58" s="314"/>
      <c r="DEI58" s="314"/>
      <c r="DEJ58" s="314"/>
      <c r="DEK58" s="314"/>
      <c r="DEL58" s="314"/>
      <c r="DEM58" s="314"/>
      <c r="DEN58" s="314"/>
      <c r="DEO58" s="314"/>
      <c r="DEP58" s="314"/>
      <c r="DEQ58" s="314"/>
      <c r="DER58" s="314"/>
      <c r="DES58" s="314"/>
      <c r="DET58" s="314"/>
      <c r="DEU58" s="314"/>
      <c r="DEV58" s="314"/>
      <c r="DEW58" s="314"/>
      <c r="DEX58" s="314"/>
      <c r="DEY58" s="314"/>
      <c r="DEZ58" s="314"/>
      <c r="DFA58" s="314"/>
      <c r="DFB58" s="314"/>
      <c r="DFC58" s="314"/>
      <c r="DFD58" s="314"/>
      <c r="DFE58" s="314"/>
      <c r="DFF58" s="314"/>
      <c r="DFG58" s="314"/>
      <c r="DFH58" s="314"/>
      <c r="DFI58" s="314"/>
      <c r="DFJ58" s="314"/>
      <c r="DFK58" s="314"/>
      <c r="DFL58" s="314"/>
      <c r="DFM58" s="314"/>
      <c r="DFN58" s="314"/>
      <c r="DFO58" s="314"/>
      <c r="DFP58" s="314"/>
      <c r="DFQ58" s="314"/>
      <c r="DFR58" s="314"/>
      <c r="DFS58" s="314"/>
      <c r="DFT58" s="314"/>
      <c r="DFU58" s="314"/>
      <c r="DFV58" s="314"/>
      <c r="DFW58" s="314"/>
      <c r="DFX58" s="314"/>
      <c r="DFY58" s="314"/>
      <c r="DFZ58" s="314"/>
      <c r="DGA58" s="314"/>
      <c r="DGB58" s="314"/>
      <c r="DGC58" s="314"/>
      <c r="DGD58" s="314"/>
      <c r="DGE58" s="314"/>
      <c r="DGF58" s="314"/>
      <c r="DGG58" s="314"/>
      <c r="DGH58" s="314"/>
      <c r="DGI58" s="314"/>
      <c r="DGJ58" s="314"/>
      <c r="DGK58" s="314"/>
      <c r="DGL58" s="314"/>
      <c r="DGM58" s="314"/>
      <c r="DGN58" s="314"/>
      <c r="DGO58" s="314"/>
      <c r="DGP58" s="314"/>
      <c r="DGQ58" s="314"/>
      <c r="DGR58" s="314"/>
      <c r="DGS58" s="314"/>
      <c r="DGT58" s="314"/>
      <c r="DGU58" s="314"/>
      <c r="DGV58" s="314"/>
      <c r="DGW58" s="314"/>
      <c r="DGX58" s="314"/>
      <c r="DGY58" s="314"/>
      <c r="DGZ58" s="314"/>
      <c r="DHA58" s="314"/>
      <c r="DHB58" s="314"/>
      <c r="DHC58" s="314"/>
      <c r="DHD58" s="314"/>
      <c r="DHE58" s="314"/>
      <c r="DHF58" s="314"/>
      <c r="DHG58" s="314"/>
      <c r="DHH58" s="314"/>
      <c r="DHI58" s="314"/>
      <c r="DHJ58" s="314"/>
      <c r="DHK58" s="314"/>
      <c r="DHL58" s="314"/>
      <c r="DHM58" s="314"/>
      <c r="DHN58" s="314"/>
      <c r="DHO58" s="314"/>
      <c r="DHP58" s="314"/>
      <c r="DHQ58" s="314"/>
      <c r="DHR58" s="314"/>
      <c r="DHS58" s="314"/>
      <c r="DHT58" s="314"/>
      <c r="DHU58" s="314"/>
      <c r="DHV58" s="314"/>
      <c r="DHW58" s="314"/>
      <c r="DHX58" s="314"/>
      <c r="DHY58" s="314"/>
      <c r="DHZ58" s="314"/>
      <c r="DIA58" s="314"/>
      <c r="DIB58" s="314"/>
      <c r="DIC58" s="314"/>
      <c r="DID58" s="314"/>
      <c r="DIE58" s="314"/>
      <c r="DIF58" s="314"/>
      <c r="DIG58" s="314"/>
      <c r="DIH58" s="314"/>
      <c r="DII58" s="314"/>
      <c r="DIJ58" s="314"/>
      <c r="DIK58" s="314"/>
      <c r="DIL58" s="314"/>
      <c r="DIM58" s="314"/>
      <c r="DIN58" s="314"/>
      <c r="DIO58" s="314"/>
      <c r="DIP58" s="314"/>
      <c r="DIQ58" s="314"/>
      <c r="DIR58" s="314"/>
      <c r="DIS58" s="314"/>
      <c r="DIT58" s="314"/>
      <c r="DIU58" s="314"/>
      <c r="DIV58" s="314"/>
      <c r="DIW58" s="314"/>
      <c r="DIX58" s="314"/>
      <c r="DIY58" s="314"/>
      <c r="DIZ58" s="314"/>
      <c r="DJA58" s="314"/>
      <c r="DJB58" s="314"/>
      <c r="DJC58" s="314"/>
      <c r="DJD58" s="314"/>
      <c r="DJE58" s="314"/>
      <c r="DJF58" s="314"/>
      <c r="DJG58" s="314"/>
      <c r="DJH58" s="314"/>
      <c r="DJI58" s="314"/>
      <c r="DJJ58" s="314"/>
      <c r="DJK58" s="314"/>
      <c r="DJL58" s="314"/>
      <c r="DJM58" s="314"/>
      <c r="DJN58" s="314"/>
      <c r="DJO58" s="314"/>
      <c r="DJP58" s="314"/>
      <c r="DJQ58" s="314"/>
      <c r="DJR58" s="314"/>
      <c r="DJS58" s="314"/>
      <c r="DJT58" s="314"/>
      <c r="DJU58" s="314"/>
      <c r="DJV58" s="314"/>
      <c r="DJW58" s="314"/>
      <c r="DJX58" s="314"/>
      <c r="DJY58" s="314"/>
      <c r="DJZ58" s="314"/>
      <c r="DKA58" s="314"/>
      <c r="DKB58" s="314"/>
      <c r="DKC58" s="314"/>
      <c r="DKD58" s="314"/>
      <c r="DKE58" s="314"/>
      <c r="DKF58" s="314"/>
      <c r="DKG58" s="314"/>
      <c r="DKH58" s="314"/>
      <c r="DKI58" s="314"/>
      <c r="DKJ58" s="314"/>
      <c r="DKK58" s="314"/>
      <c r="DKL58" s="314"/>
      <c r="DKM58" s="314"/>
      <c r="DKN58" s="314"/>
    </row>
    <row r="59" spans="1:3004" s="311" customFormat="1" ht="30" customHeight="1" thickTop="1" thickBot="1" x14ac:dyDescent="0.3">
      <c r="A59" s="296"/>
      <c r="B59" s="327" t="s">
        <v>211</v>
      </c>
      <c r="C59" s="328">
        <f>C50-C58</f>
        <v>0</v>
      </c>
      <c r="D59" s="328">
        <f t="shared" ref="D59:BO59" si="74">D50-D58</f>
        <v>0</v>
      </c>
      <c r="E59" s="328">
        <f t="shared" si="74"/>
        <v>2770</v>
      </c>
      <c r="F59" s="328">
        <f t="shared" si="74"/>
        <v>-13540</v>
      </c>
      <c r="G59" s="328">
        <f t="shared" si="74"/>
        <v>530</v>
      </c>
      <c r="H59" s="328">
        <f t="shared" si="74"/>
        <v>-300</v>
      </c>
      <c r="I59" s="328">
        <f t="shared" si="74"/>
        <v>-30</v>
      </c>
      <c r="J59" s="328">
        <f t="shared" si="74"/>
        <v>0</v>
      </c>
      <c r="K59" s="328">
        <f t="shared" si="74"/>
        <v>0</v>
      </c>
      <c r="L59" s="328">
        <f t="shared" si="74"/>
        <v>0</v>
      </c>
      <c r="M59" s="328">
        <f t="shared" si="74"/>
        <v>0</v>
      </c>
      <c r="N59" s="328">
        <f t="shared" si="74"/>
        <v>0</v>
      </c>
      <c r="O59" s="328">
        <f t="shared" si="74"/>
        <v>0</v>
      </c>
      <c r="P59" s="328">
        <f t="shared" si="74"/>
        <v>0</v>
      </c>
      <c r="Q59" s="328">
        <f t="shared" si="74"/>
        <v>0</v>
      </c>
      <c r="R59" s="328">
        <f t="shared" si="74"/>
        <v>0</v>
      </c>
      <c r="S59" s="328">
        <f t="shared" si="74"/>
        <v>0</v>
      </c>
      <c r="T59" s="328">
        <f t="shared" si="74"/>
        <v>0</v>
      </c>
      <c r="U59" s="328">
        <f t="shared" si="74"/>
        <v>0</v>
      </c>
      <c r="V59" s="328">
        <f t="shared" si="74"/>
        <v>0</v>
      </c>
      <c r="W59" s="328">
        <f t="shared" si="74"/>
        <v>0</v>
      </c>
      <c r="X59" s="328">
        <f t="shared" si="74"/>
        <v>0</v>
      </c>
      <c r="Y59" s="328">
        <f t="shared" si="74"/>
        <v>0</v>
      </c>
      <c r="Z59" s="328">
        <f t="shared" si="74"/>
        <v>0</v>
      </c>
      <c r="AA59" s="328">
        <f t="shared" si="74"/>
        <v>0</v>
      </c>
      <c r="AB59" s="328">
        <f t="shared" si="74"/>
        <v>0</v>
      </c>
      <c r="AC59" s="328">
        <f t="shared" si="74"/>
        <v>0</v>
      </c>
      <c r="AD59" s="328">
        <f t="shared" si="74"/>
        <v>0</v>
      </c>
      <c r="AE59" s="328">
        <f t="shared" si="74"/>
        <v>0</v>
      </c>
      <c r="AF59" s="328">
        <f t="shared" si="74"/>
        <v>0</v>
      </c>
      <c r="AG59" s="328">
        <f t="shared" si="74"/>
        <v>0</v>
      </c>
      <c r="AH59" s="328">
        <f t="shared" si="74"/>
        <v>0</v>
      </c>
      <c r="AI59" s="328">
        <f t="shared" si="74"/>
        <v>0</v>
      </c>
      <c r="AJ59" s="328">
        <f t="shared" si="74"/>
        <v>0</v>
      </c>
      <c r="AK59" s="328">
        <f t="shared" si="74"/>
        <v>0</v>
      </c>
      <c r="AL59" s="328">
        <f t="shared" si="74"/>
        <v>0</v>
      </c>
      <c r="AM59" s="328">
        <f t="shared" si="74"/>
        <v>0</v>
      </c>
      <c r="AN59" s="328">
        <f t="shared" si="74"/>
        <v>0</v>
      </c>
      <c r="AO59" s="328">
        <f t="shared" si="74"/>
        <v>0</v>
      </c>
      <c r="AP59" s="328">
        <f t="shared" si="74"/>
        <v>0</v>
      </c>
      <c r="AQ59" s="328">
        <f t="shared" si="74"/>
        <v>0</v>
      </c>
      <c r="AR59" s="328">
        <f t="shared" si="74"/>
        <v>0</v>
      </c>
      <c r="AS59" s="328">
        <f t="shared" si="74"/>
        <v>0</v>
      </c>
      <c r="AT59" s="328">
        <f t="shared" si="74"/>
        <v>0</v>
      </c>
      <c r="AU59" s="328">
        <f t="shared" si="74"/>
        <v>0</v>
      </c>
      <c r="AV59" s="328">
        <f t="shared" si="74"/>
        <v>0</v>
      </c>
      <c r="AW59" s="328">
        <f t="shared" si="74"/>
        <v>0</v>
      </c>
      <c r="AX59" s="328">
        <f t="shared" si="74"/>
        <v>0</v>
      </c>
      <c r="AY59" s="328">
        <f t="shared" si="74"/>
        <v>0</v>
      </c>
      <c r="AZ59" s="328">
        <f t="shared" si="74"/>
        <v>0</v>
      </c>
      <c r="BA59" s="328">
        <f t="shared" si="74"/>
        <v>0</v>
      </c>
      <c r="BB59" s="328">
        <f t="shared" si="74"/>
        <v>0</v>
      </c>
      <c r="BC59" s="328">
        <f t="shared" si="74"/>
        <v>0</v>
      </c>
      <c r="BD59" s="328">
        <f t="shared" si="74"/>
        <v>0</v>
      </c>
      <c r="BE59" s="328">
        <f t="shared" si="74"/>
        <v>0</v>
      </c>
      <c r="BF59" s="328">
        <f t="shared" si="74"/>
        <v>0</v>
      </c>
      <c r="BG59" s="328">
        <f t="shared" si="74"/>
        <v>0</v>
      </c>
      <c r="BH59" s="328">
        <f t="shared" si="74"/>
        <v>0</v>
      </c>
      <c r="BI59" s="328">
        <f t="shared" si="74"/>
        <v>0</v>
      </c>
      <c r="BJ59" s="328">
        <f t="shared" si="74"/>
        <v>0</v>
      </c>
      <c r="BK59" s="328">
        <f t="shared" si="74"/>
        <v>0</v>
      </c>
      <c r="BL59" s="328">
        <f t="shared" si="74"/>
        <v>0</v>
      </c>
      <c r="BM59" s="328">
        <f t="shared" si="74"/>
        <v>0</v>
      </c>
      <c r="BN59" s="328">
        <f t="shared" si="74"/>
        <v>0</v>
      </c>
      <c r="BO59" s="328">
        <f t="shared" si="74"/>
        <v>0</v>
      </c>
      <c r="BP59" s="328">
        <f t="shared" ref="BP59:EA59" si="75">BP50-BP58</f>
        <v>0</v>
      </c>
      <c r="BQ59" s="328">
        <f t="shared" si="75"/>
        <v>0</v>
      </c>
      <c r="BR59" s="328">
        <f t="shared" si="75"/>
        <v>0</v>
      </c>
      <c r="BS59" s="328">
        <f t="shared" si="75"/>
        <v>0</v>
      </c>
      <c r="BT59" s="328">
        <f t="shared" si="75"/>
        <v>0</v>
      </c>
      <c r="BU59" s="328">
        <f t="shared" si="75"/>
        <v>0</v>
      </c>
      <c r="BV59" s="328">
        <f t="shared" si="75"/>
        <v>0</v>
      </c>
      <c r="BW59" s="328">
        <f t="shared" si="75"/>
        <v>0</v>
      </c>
      <c r="BX59" s="328">
        <f t="shared" si="75"/>
        <v>0</v>
      </c>
      <c r="BY59" s="328">
        <f t="shared" si="75"/>
        <v>0</v>
      </c>
      <c r="BZ59" s="328">
        <f t="shared" si="75"/>
        <v>0</v>
      </c>
      <c r="CA59" s="328">
        <f t="shared" si="75"/>
        <v>0</v>
      </c>
      <c r="CB59" s="328">
        <f t="shared" si="75"/>
        <v>0</v>
      </c>
      <c r="CC59" s="328">
        <f t="shared" si="75"/>
        <v>0</v>
      </c>
      <c r="CD59" s="328">
        <f t="shared" si="75"/>
        <v>0</v>
      </c>
      <c r="CE59" s="328">
        <f t="shared" si="75"/>
        <v>0</v>
      </c>
      <c r="CF59" s="328">
        <f t="shared" si="75"/>
        <v>0</v>
      </c>
      <c r="CG59" s="328">
        <f t="shared" si="75"/>
        <v>0</v>
      </c>
      <c r="CH59" s="328">
        <f t="shared" si="75"/>
        <v>0</v>
      </c>
      <c r="CI59" s="328">
        <f t="shared" si="75"/>
        <v>0</v>
      </c>
      <c r="CJ59" s="328">
        <f t="shared" si="75"/>
        <v>0</v>
      </c>
      <c r="CK59" s="328">
        <f t="shared" si="75"/>
        <v>0</v>
      </c>
      <c r="CL59" s="328">
        <f t="shared" si="75"/>
        <v>0</v>
      </c>
      <c r="CM59" s="328">
        <f t="shared" si="75"/>
        <v>0</v>
      </c>
      <c r="CN59" s="328">
        <f t="shared" si="75"/>
        <v>0</v>
      </c>
      <c r="CO59" s="328">
        <f t="shared" si="75"/>
        <v>0</v>
      </c>
      <c r="CP59" s="328">
        <f t="shared" si="75"/>
        <v>0</v>
      </c>
      <c r="CQ59" s="328">
        <f t="shared" si="75"/>
        <v>0</v>
      </c>
      <c r="CR59" s="328">
        <f t="shared" si="75"/>
        <v>0</v>
      </c>
      <c r="CS59" s="328">
        <f t="shared" si="75"/>
        <v>0</v>
      </c>
      <c r="CT59" s="328">
        <f t="shared" si="75"/>
        <v>0</v>
      </c>
      <c r="CU59" s="328">
        <f t="shared" si="75"/>
        <v>0</v>
      </c>
      <c r="CV59" s="328">
        <f t="shared" si="75"/>
        <v>0</v>
      </c>
      <c r="CW59" s="328">
        <f t="shared" si="75"/>
        <v>0</v>
      </c>
      <c r="CX59" s="328">
        <f t="shared" si="75"/>
        <v>0</v>
      </c>
      <c r="CY59" s="328">
        <f t="shared" si="75"/>
        <v>0</v>
      </c>
      <c r="CZ59" s="328">
        <f t="shared" si="75"/>
        <v>0</v>
      </c>
      <c r="DA59" s="328">
        <f t="shared" si="75"/>
        <v>0</v>
      </c>
      <c r="DB59" s="328">
        <f t="shared" si="75"/>
        <v>0</v>
      </c>
      <c r="DC59" s="328">
        <f t="shared" si="75"/>
        <v>0</v>
      </c>
      <c r="DD59" s="328">
        <f t="shared" si="75"/>
        <v>0</v>
      </c>
      <c r="DE59" s="328">
        <f t="shared" si="75"/>
        <v>0</v>
      </c>
      <c r="DF59" s="328">
        <f t="shared" si="75"/>
        <v>0</v>
      </c>
      <c r="DG59" s="328">
        <f t="shared" si="75"/>
        <v>0</v>
      </c>
      <c r="DH59" s="328">
        <f t="shared" si="75"/>
        <v>0</v>
      </c>
      <c r="DI59" s="328">
        <f t="shared" si="75"/>
        <v>0</v>
      </c>
      <c r="DJ59" s="328">
        <f t="shared" si="75"/>
        <v>0</v>
      </c>
      <c r="DK59" s="328">
        <f t="shared" si="75"/>
        <v>0</v>
      </c>
      <c r="DL59" s="328">
        <f t="shared" si="75"/>
        <v>0</v>
      </c>
      <c r="DM59" s="328">
        <f t="shared" si="75"/>
        <v>0</v>
      </c>
      <c r="DN59" s="328">
        <f t="shared" si="75"/>
        <v>0</v>
      </c>
      <c r="DO59" s="328">
        <f t="shared" si="75"/>
        <v>0</v>
      </c>
      <c r="DP59" s="328">
        <f t="shared" si="75"/>
        <v>0</v>
      </c>
      <c r="DQ59" s="328">
        <f t="shared" si="75"/>
        <v>0</v>
      </c>
      <c r="DR59" s="328">
        <f t="shared" si="75"/>
        <v>0</v>
      </c>
      <c r="DS59" s="328">
        <f t="shared" si="75"/>
        <v>0</v>
      </c>
      <c r="DT59" s="328">
        <f t="shared" si="75"/>
        <v>0</v>
      </c>
      <c r="DU59" s="328">
        <f t="shared" si="75"/>
        <v>0</v>
      </c>
      <c r="DV59" s="328">
        <f t="shared" si="75"/>
        <v>0</v>
      </c>
      <c r="DW59" s="328">
        <f t="shared" si="75"/>
        <v>0</v>
      </c>
      <c r="DX59" s="328">
        <f t="shared" si="75"/>
        <v>0</v>
      </c>
      <c r="DY59" s="328">
        <f t="shared" si="75"/>
        <v>0</v>
      </c>
      <c r="DZ59" s="328">
        <f t="shared" si="75"/>
        <v>0</v>
      </c>
      <c r="EA59" s="328">
        <f t="shared" si="75"/>
        <v>0</v>
      </c>
      <c r="EB59" s="328">
        <f t="shared" ref="EB59:GD59" si="76">EB50-EB58</f>
        <v>0</v>
      </c>
      <c r="EC59" s="328">
        <f t="shared" si="76"/>
        <v>0</v>
      </c>
      <c r="ED59" s="328">
        <f t="shared" si="76"/>
        <v>0</v>
      </c>
      <c r="EE59" s="328">
        <f t="shared" si="76"/>
        <v>0</v>
      </c>
      <c r="EF59" s="328">
        <f t="shared" si="76"/>
        <v>0</v>
      </c>
      <c r="EG59" s="328">
        <f t="shared" si="76"/>
        <v>0</v>
      </c>
      <c r="EH59" s="328">
        <f t="shared" si="76"/>
        <v>0</v>
      </c>
      <c r="EI59" s="328">
        <f t="shared" si="76"/>
        <v>0</v>
      </c>
      <c r="EJ59" s="328">
        <f t="shared" si="76"/>
        <v>0</v>
      </c>
      <c r="EK59" s="328">
        <f t="shared" si="76"/>
        <v>0</v>
      </c>
      <c r="EL59" s="328">
        <f t="shared" si="76"/>
        <v>0</v>
      </c>
      <c r="EM59" s="328">
        <f t="shared" si="76"/>
        <v>0</v>
      </c>
      <c r="EN59" s="328">
        <f t="shared" si="76"/>
        <v>0</v>
      </c>
      <c r="EO59" s="328">
        <f t="shared" si="76"/>
        <v>0</v>
      </c>
      <c r="EP59" s="328">
        <f t="shared" si="76"/>
        <v>0</v>
      </c>
      <c r="EQ59" s="328">
        <f t="shared" si="76"/>
        <v>0</v>
      </c>
      <c r="ER59" s="328">
        <f t="shared" si="76"/>
        <v>0</v>
      </c>
      <c r="ES59" s="328">
        <f t="shared" si="76"/>
        <v>0</v>
      </c>
      <c r="ET59" s="328">
        <f t="shared" si="76"/>
        <v>0</v>
      </c>
      <c r="EU59" s="328">
        <f t="shared" si="76"/>
        <v>0</v>
      </c>
      <c r="EV59" s="328">
        <f t="shared" si="76"/>
        <v>0</v>
      </c>
      <c r="EW59" s="328">
        <f t="shared" si="76"/>
        <v>0</v>
      </c>
      <c r="EX59" s="328">
        <f t="shared" si="76"/>
        <v>0</v>
      </c>
      <c r="EY59" s="328">
        <f t="shared" si="76"/>
        <v>0</v>
      </c>
      <c r="EZ59" s="328">
        <f t="shared" si="76"/>
        <v>0</v>
      </c>
      <c r="FA59" s="328">
        <f t="shared" si="76"/>
        <v>0</v>
      </c>
      <c r="FB59" s="328">
        <f t="shared" si="76"/>
        <v>0</v>
      </c>
      <c r="FC59" s="328">
        <f t="shared" si="76"/>
        <v>0</v>
      </c>
      <c r="FD59" s="328">
        <f t="shared" si="76"/>
        <v>0</v>
      </c>
      <c r="FE59" s="328">
        <f t="shared" si="76"/>
        <v>0</v>
      </c>
      <c r="FF59" s="328">
        <f t="shared" si="76"/>
        <v>0</v>
      </c>
      <c r="FG59" s="328">
        <f t="shared" si="76"/>
        <v>0</v>
      </c>
      <c r="FH59" s="328">
        <f t="shared" si="76"/>
        <v>0</v>
      </c>
      <c r="FI59" s="328">
        <f t="shared" si="76"/>
        <v>0</v>
      </c>
      <c r="FJ59" s="328">
        <f t="shared" si="76"/>
        <v>0</v>
      </c>
      <c r="FK59" s="328">
        <f t="shared" si="76"/>
        <v>0</v>
      </c>
      <c r="FL59" s="328">
        <f t="shared" si="76"/>
        <v>0</v>
      </c>
      <c r="FM59" s="328">
        <f t="shared" si="76"/>
        <v>0</v>
      </c>
      <c r="FN59" s="328">
        <f t="shared" si="76"/>
        <v>0</v>
      </c>
      <c r="FO59" s="328">
        <f t="shared" si="76"/>
        <v>0</v>
      </c>
      <c r="FP59" s="328">
        <f t="shared" si="76"/>
        <v>0</v>
      </c>
      <c r="FQ59" s="328">
        <f t="shared" si="76"/>
        <v>0</v>
      </c>
      <c r="FR59" s="328">
        <f t="shared" si="76"/>
        <v>0</v>
      </c>
      <c r="FS59" s="328">
        <f t="shared" si="76"/>
        <v>0</v>
      </c>
      <c r="FT59" s="328">
        <f t="shared" si="76"/>
        <v>0</v>
      </c>
      <c r="FU59" s="328">
        <f t="shared" si="76"/>
        <v>0</v>
      </c>
      <c r="FV59" s="328">
        <f t="shared" si="76"/>
        <v>0</v>
      </c>
      <c r="FW59" s="328">
        <f t="shared" si="76"/>
        <v>0</v>
      </c>
      <c r="FX59" s="328">
        <f t="shared" si="76"/>
        <v>0</v>
      </c>
      <c r="FY59" s="328">
        <f t="shared" si="76"/>
        <v>0</v>
      </c>
      <c r="FZ59" s="328">
        <f t="shared" si="76"/>
        <v>0</v>
      </c>
      <c r="GA59" s="328">
        <f t="shared" si="76"/>
        <v>0</v>
      </c>
      <c r="GB59" s="328">
        <f t="shared" si="76"/>
        <v>0</v>
      </c>
      <c r="GC59" s="328">
        <f t="shared" si="76"/>
        <v>0</v>
      </c>
      <c r="GD59" s="328">
        <f t="shared" si="76"/>
        <v>0</v>
      </c>
    </row>
    <row r="60" spans="1:3004" s="174" customFormat="1" ht="18" customHeight="1" thickTop="1" x14ac:dyDescent="0.25">
      <c r="A60" s="271"/>
      <c r="B60" s="173" t="s">
        <v>198</v>
      </c>
      <c r="C60" s="227"/>
      <c r="D60" s="227"/>
      <c r="E60" s="227"/>
      <c r="F60" s="227">
        <v>6000</v>
      </c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227"/>
      <c r="BT60" s="227"/>
      <c r="BU60" s="227"/>
      <c r="BV60" s="227"/>
      <c r="BW60" s="227"/>
      <c r="BX60" s="227"/>
      <c r="BY60" s="227"/>
      <c r="BZ60" s="227"/>
      <c r="CA60" s="227"/>
      <c r="CB60" s="227"/>
      <c r="CC60" s="227"/>
      <c r="CD60" s="227"/>
      <c r="CE60" s="227"/>
      <c r="CF60" s="227"/>
      <c r="CG60" s="227"/>
      <c r="CH60" s="227"/>
      <c r="CI60" s="227"/>
      <c r="CJ60" s="227"/>
      <c r="CK60" s="227"/>
      <c r="CL60" s="227"/>
      <c r="CM60" s="227"/>
      <c r="CN60" s="227"/>
      <c r="CO60" s="227"/>
      <c r="CP60" s="227"/>
      <c r="CQ60" s="227"/>
      <c r="CR60" s="227"/>
      <c r="CS60" s="227"/>
      <c r="CT60" s="227"/>
      <c r="CU60" s="227"/>
      <c r="CV60" s="227"/>
      <c r="CW60" s="227"/>
      <c r="CX60" s="227"/>
      <c r="CY60" s="227"/>
      <c r="CZ60" s="227"/>
      <c r="DA60" s="227"/>
      <c r="DB60" s="227"/>
      <c r="DC60" s="227"/>
      <c r="DD60" s="227"/>
      <c r="DE60" s="227"/>
      <c r="DF60" s="227"/>
      <c r="DG60" s="227"/>
      <c r="DH60" s="227"/>
      <c r="DI60" s="227"/>
      <c r="DJ60" s="227"/>
      <c r="DK60" s="227"/>
      <c r="DL60" s="227"/>
      <c r="DM60" s="227"/>
      <c r="DN60" s="227"/>
      <c r="DO60" s="227"/>
      <c r="DP60" s="227"/>
      <c r="DQ60" s="227"/>
      <c r="DR60" s="227"/>
      <c r="DS60" s="227"/>
      <c r="DT60" s="227"/>
      <c r="DU60" s="227"/>
      <c r="DV60" s="227"/>
      <c r="DW60" s="227"/>
      <c r="DX60" s="227"/>
      <c r="DY60" s="227"/>
      <c r="DZ60" s="227"/>
      <c r="EA60" s="227"/>
      <c r="EB60" s="227"/>
      <c r="EC60" s="227"/>
      <c r="ED60" s="227"/>
      <c r="EE60" s="227"/>
      <c r="EF60" s="227"/>
      <c r="EG60" s="227"/>
      <c r="EH60" s="227"/>
      <c r="EI60" s="227"/>
      <c r="EJ60" s="227"/>
      <c r="EK60" s="227"/>
      <c r="EL60" s="227"/>
      <c r="EM60" s="227"/>
      <c r="EN60" s="227"/>
      <c r="EO60" s="227"/>
      <c r="EP60" s="227"/>
      <c r="EQ60" s="227"/>
      <c r="ER60" s="227"/>
      <c r="ES60" s="227"/>
      <c r="ET60" s="227"/>
      <c r="EU60" s="227"/>
      <c r="EV60" s="227"/>
      <c r="EW60" s="227"/>
      <c r="EX60" s="227"/>
      <c r="EY60" s="227"/>
      <c r="EZ60" s="227"/>
      <c r="FA60" s="227"/>
      <c r="FB60" s="227"/>
      <c r="FC60" s="227"/>
      <c r="FD60" s="227"/>
      <c r="FE60" s="227"/>
      <c r="FF60" s="227"/>
      <c r="FG60" s="227"/>
      <c r="FH60" s="227"/>
      <c r="FI60" s="227"/>
      <c r="FJ60" s="227"/>
      <c r="FK60" s="227"/>
      <c r="FL60" s="227"/>
      <c r="FM60" s="227"/>
      <c r="FN60" s="227"/>
      <c r="FO60" s="227"/>
      <c r="FP60" s="227"/>
      <c r="FQ60" s="227"/>
      <c r="FR60" s="227"/>
      <c r="FS60" s="227"/>
      <c r="FT60" s="227"/>
      <c r="FU60" s="227"/>
      <c r="FV60" s="227"/>
      <c r="FW60" s="227"/>
      <c r="FX60" s="227"/>
      <c r="FY60" s="227"/>
      <c r="FZ60" s="227"/>
      <c r="GA60" s="227"/>
      <c r="GB60" s="227"/>
      <c r="GC60" s="227"/>
      <c r="GD60" s="227"/>
    </row>
    <row r="61" spans="1:3004" s="174" customFormat="1" ht="18" customHeight="1" x14ac:dyDescent="0.25">
      <c r="A61" s="271"/>
      <c r="B61" s="284" t="s">
        <v>193</v>
      </c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  <c r="AL61" s="285"/>
      <c r="AM61" s="285"/>
      <c r="AN61" s="285"/>
      <c r="AO61" s="285"/>
      <c r="AP61" s="285"/>
      <c r="AQ61" s="285"/>
      <c r="AR61" s="285"/>
      <c r="AS61" s="285"/>
      <c r="AT61" s="285"/>
      <c r="AU61" s="285"/>
      <c r="AV61" s="285"/>
      <c r="AW61" s="285"/>
      <c r="AX61" s="285"/>
      <c r="AY61" s="285"/>
      <c r="AZ61" s="285"/>
      <c r="BA61" s="285"/>
      <c r="BB61" s="285"/>
      <c r="BC61" s="285"/>
      <c r="BD61" s="285"/>
      <c r="BE61" s="285"/>
      <c r="BF61" s="285"/>
      <c r="BG61" s="285"/>
      <c r="BH61" s="285"/>
      <c r="BI61" s="285"/>
      <c r="BJ61" s="285"/>
      <c r="BK61" s="285"/>
      <c r="BL61" s="285"/>
      <c r="BM61" s="285"/>
      <c r="BN61" s="285"/>
      <c r="BO61" s="285"/>
      <c r="BP61" s="285"/>
      <c r="BQ61" s="285"/>
      <c r="BR61" s="285"/>
      <c r="BS61" s="285"/>
      <c r="BT61" s="285"/>
      <c r="BU61" s="285"/>
      <c r="BV61" s="285"/>
      <c r="BW61" s="285"/>
      <c r="BX61" s="285"/>
      <c r="BY61" s="285"/>
      <c r="BZ61" s="285"/>
      <c r="CA61" s="285"/>
      <c r="CB61" s="285"/>
      <c r="CC61" s="285"/>
      <c r="CD61" s="285"/>
      <c r="CE61" s="285"/>
      <c r="CF61" s="285"/>
      <c r="CG61" s="285"/>
      <c r="CH61" s="285"/>
      <c r="CI61" s="285"/>
      <c r="CJ61" s="285"/>
      <c r="CK61" s="285"/>
      <c r="CL61" s="285"/>
      <c r="CM61" s="285"/>
      <c r="CN61" s="285"/>
      <c r="CO61" s="285"/>
      <c r="CP61" s="285"/>
      <c r="CQ61" s="285"/>
      <c r="CR61" s="285"/>
      <c r="CS61" s="285"/>
      <c r="CT61" s="285"/>
      <c r="CU61" s="285"/>
      <c r="CV61" s="285"/>
      <c r="CW61" s="285"/>
      <c r="CX61" s="285"/>
      <c r="CY61" s="285"/>
      <c r="CZ61" s="285"/>
      <c r="DA61" s="285"/>
      <c r="DB61" s="285"/>
      <c r="DC61" s="285"/>
      <c r="DD61" s="285"/>
      <c r="DE61" s="285"/>
      <c r="DF61" s="285"/>
      <c r="DG61" s="285"/>
      <c r="DH61" s="285"/>
      <c r="DI61" s="285"/>
      <c r="DJ61" s="285"/>
      <c r="DK61" s="285"/>
      <c r="DL61" s="285"/>
      <c r="DM61" s="285"/>
      <c r="DN61" s="285"/>
      <c r="DO61" s="285"/>
      <c r="DP61" s="285"/>
      <c r="DQ61" s="285"/>
      <c r="DR61" s="285"/>
      <c r="DS61" s="285"/>
      <c r="DT61" s="285"/>
      <c r="DU61" s="285"/>
      <c r="DV61" s="285"/>
      <c r="DW61" s="285"/>
      <c r="DX61" s="285"/>
      <c r="DY61" s="285"/>
      <c r="DZ61" s="285"/>
      <c r="EA61" s="285"/>
      <c r="EB61" s="285"/>
      <c r="EC61" s="285"/>
      <c r="ED61" s="285"/>
      <c r="EE61" s="285"/>
      <c r="EF61" s="285"/>
      <c r="EG61" s="285"/>
      <c r="EH61" s="285"/>
      <c r="EI61" s="285"/>
      <c r="EJ61" s="285"/>
      <c r="EK61" s="285"/>
      <c r="EL61" s="285"/>
      <c r="EM61" s="285"/>
      <c r="EN61" s="285"/>
      <c r="EO61" s="285"/>
      <c r="EP61" s="285"/>
      <c r="EQ61" s="285"/>
      <c r="ER61" s="285"/>
      <c r="ES61" s="285"/>
      <c r="ET61" s="285"/>
      <c r="EU61" s="285"/>
      <c r="EV61" s="285"/>
      <c r="EW61" s="285"/>
      <c r="EX61" s="285"/>
      <c r="EY61" s="285"/>
      <c r="EZ61" s="285"/>
      <c r="FA61" s="285"/>
      <c r="FB61" s="285"/>
      <c r="FC61" s="285"/>
      <c r="FD61" s="285"/>
      <c r="FE61" s="285"/>
      <c r="FF61" s="285"/>
      <c r="FG61" s="285"/>
      <c r="FH61" s="285"/>
      <c r="FI61" s="285"/>
      <c r="FJ61" s="285"/>
      <c r="FK61" s="285"/>
      <c r="FL61" s="285"/>
      <c r="FM61" s="285"/>
      <c r="FN61" s="285"/>
      <c r="FO61" s="285"/>
      <c r="FP61" s="285"/>
      <c r="FQ61" s="285"/>
      <c r="FR61" s="285"/>
      <c r="FS61" s="285"/>
      <c r="FT61" s="285"/>
      <c r="FU61" s="285"/>
      <c r="FV61" s="285"/>
      <c r="FW61" s="285"/>
      <c r="FX61" s="285"/>
      <c r="FY61" s="285"/>
      <c r="FZ61" s="285"/>
      <c r="GA61" s="285"/>
      <c r="GB61" s="285"/>
      <c r="GC61" s="285"/>
      <c r="GD61" s="285"/>
    </row>
    <row r="62" spans="1:3004" s="174" customFormat="1" ht="18" customHeight="1" x14ac:dyDescent="0.25">
      <c r="A62" s="271"/>
      <c r="B62" s="179" t="s">
        <v>194</v>
      </c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230"/>
      <c r="BZ62" s="230"/>
      <c r="CA62" s="230"/>
      <c r="CB62" s="230"/>
      <c r="CC62" s="230"/>
      <c r="CD62" s="230"/>
      <c r="CE62" s="230"/>
      <c r="CF62" s="230"/>
      <c r="CG62" s="230"/>
      <c r="CH62" s="230"/>
      <c r="CI62" s="230"/>
      <c r="CJ62" s="230"/>
      <c r="CK62" s="230"/>
      <c r="CL62" s="230"/>
      <c r="CM62" s="230"/>
      <c r="CN62" s="230"/>
      <c r="CO62" s="230"/>
      <c r="CP62" s="230"/>
      <c r="CQ62" s="230"/>
      <c r="CR62" s="230"/>
      <c r="CS62" s="230"/>
      <c r="CT62" s="230"/>
      <c r="CU62" s="230"/>
      <c r="CV62" s="230"/>
      <c r="CW62" s="230"/>
      <c r="CX62" s="230"/>
      <c r="CY62" s="230"/>
      <c r="CZ62" s="230"/>
      <c r="DA62" s="230"/>
      <c r="DB62" s="230"/>
      <c r="DC62" s="230"/>
      <c r="DD62" s="230"/>
      <c r="DE62" s="230"/>
      <c r="DF62" s="230"/>
      <c r="DG62" s="230"/>
      <c r="DH62" s="230"/>
      <c r="DI62" s="230"/>
      <c r="DJ62" s="230"/>
      <c r="DK62" s="230"/>
      <c r="DL62" s="230"/>
      <c r="DM62" s="230"/>
      <c r="DN62" s="230"/>
      <c r="DO62" s="230"/>
      <c r="DP62" s="230"/>
      <c r="DQ62" s="230"/>
      <c r="DR62" s="230"/>
      <c r="DS62" s="230"/>
      <c r="DT62" s="230"/>
      <c r="DU62" s="230"/>
      <c r="DV62" s="230"/>
      <c r="DW62" s="230"/>
      <c r="DX62" s="230"/>
      <c r="DY62" s="230"/>
      <c r="DZ62" s="230"/>
      <c r="EA62" s="230"/>
      <c r="EB62" s="230"/>
      <c r="EC62" s="230"/>
      <c r="ED62" s="230"/>
      <c r="EE62" s="230"/>
      <c r="EF62" s="230"/>
      <c r="EG62" s="230"/>
      <c r="EH62" s="230"/>
      <c r="EI62" s="230"/>
      <c r="EJ62" s="230"/>
      <c r="EK62" s="230"/>
      <c r="EL62" s="230"/>
      <c r="EM62" s="230"/>
      <c r="EN62" s="230"/>
      <c r="EO62" s="230"/>
      <c r="EP62" s="230"/>
      <c r="EQ62" s="230"/>
      <c r="ER62" s="230"/>
      <c r="ES62" s="230"/>
      <c r="ET62" s="230"/>
      <c r="EU62" s="230"/>
      <c r="EV62" s="230"/>
      <c r="EW62" s="230"/>
      <c r="EX62" s="230"/>
      <c r="EY62" s="230"/>
      <c r="EZ62" s="230"/>
      <c r="FA62" s="230"/>
      <c r="FB62" s="230"/>
      <c r="FC62" s="230"/>
      <c r="FD62" s="230"/>
      <c r="FE62" s="230"/>
      <c r="FF62" s="230"/>
      <c r="FG62" s="230"/>
      <c r="FH62" s="230"/>
      <c r="FI62" s="230"/>
      <c r="FJ62" s="230"/>
      <c r="FK62" s="230"/>
      <c r="FL62" s="230"/>
      <c r="FM62" s="230"/>
      <c r="FN62" s="230"/>
      <c r="FO62" s="230"/>
      <c r="FP62" s="230"/>
      <c r="FQ62" s="230"/>
      <c r="FR62" s="230"/>
      <c r="FS62" s="230"/>
      <c r="FT62" s="230"/>
      <c r="FU62" s="230"/>
      <c r="FV62" s="230"/>
      <c r="FW62" s="230"/>
      <c r="FX62" s="230"/>
      <c r="FY62" s="230"/>
      <c r="FZ62" s="230"/>
      <c r="GA62" s="230"/>
      <c r="GB62" s="230"/>
      <c r="GC62" s="230"/>
      <c r="GD62" s="230"/>
    </row>
    <row r="63" spans="1:3004" s="174" customFormat="1" ht="18" customHeight="1" x14ac:dyDescent="0.25">
      <c r="A63" s="271"/>
      <c r="B63" s="266" t="s">
        <v>195</v>
      </c>
      <c r="C63" s="227"/>
      <c r="D63" s="227"/>
      <c r="E63" s="227"/>
      <c r="F63" s="227">
        <v>7000</v>
      </c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7"/>
      <c r="BM63" s="227"/>
      <c r="BN63" s="227"/>
      <c r="BO63" s="227"/>
      <c r="BP63" s="227"/>
      <c r="BQ63" s="227"/>
      <c r="BR63" s="227"/>
      <c r="BS63" s="227"/>
      <c r="BT63" s="227"/>
      <c r="BU63" s="227"/>
      <c r="BV63" s="227"/>
      <c r="BW63" s="227"/>
      <c r="BX63" s="227"/>
      <c r="BY63" s="227"/>
      <c r="BZ63" s="227"/>
      <c r="CA63" s="227"/>
      <c r="CB63" s="227"/>
      <c r="CC63" s="227"/>
      <c r="CD63" s="227"/>
      <c r="CE63" s="227"/>
      <c r="CF63" s="227"/>
      <c r="CG63" s="227"/>
      <c r="CH63" s="227"/>
      <c r="CI63" s="227"/>
      <c r="CJ63" s="227"/>
      <c r="CK63" s="227"/>
      <c r="CL63" s="227"/>
      <c r="CM63" s="227"/>
      <c r="CN63" s="227"/>
      <c r="CO63" s="227"/>
      <c r="CP63" s="227"/>
      <c r="CQ63" s="227"/>
      <c r="CR63" s="227"/>
      <c r="CS63" s="227"/>
      <c r="CT63" s="227"/>
      <c r="CU63" s="227"/>
      <c r="CV63" s="227"/>
      <c r="CW63" s="227"/>
      <c r="CX63" s="227"/>
      <c r="CY63" s="227"/>
      <c r="CZ63" s="227"/>
      <c r="DA63" s="227"/>
      <c r="DB63" s="227"/>
      <c r="DC63" s="227"/>
      <c r="DD63" s="227"/>
      <c r="DE63" s="227"/>
      <c r="DF63" s="227"/>
      <c r="DG63" s="227"/>
      <c r="DH63" s="227"/>
      <c r="DI63" s="227"/>
      <c r="DJ63" s="227"/>
      <c r="DK63" s="227"/>
      <c r="DL63" s="227"/>
      <c r="DM63" s="227"/>
      <c r="DN63" s="227"/>
      <c r="DO63" s="227"/>
      <c r="DP63" s="227"/>
      <c r="DQ63" s="227"/>
      <c r="DR63" s="227"/>
      <c r="DS63" s="227"/>
      <c r="DT63" s="227"/>
      <c r="DU63" s="227"/>
      <c r="DV63" s="227"/>
      <c r="DW63" s="227"/>
      <c r="DX63" s="227"/>
      <c r="DY63" s="227"/>
      <c r="DZ63" s="227"/>
      <c r="EA63" s="227"/>
      <c r="EB63" s="227"/>
      <c r="EC63" s="227"/>
      <c r="ED63" s="227"/>
      <c r="EE63" s="227"/>
      <c r="EF63" s="227"/>
      <c r="EG63" s="227"/>
      <c r="EH63" s="227"/>
      <c r="EI63" s="227"/>
      <c r="EJ63" s="227"/>
      <c r="EK63" s="227"/>
      <c r="EL63" s="227"/>
      <c r="EM63" s="227"/>
      <c r="EN63" s="227"/>
      <c r="EO63" s="227"/>
      <c r="EP63" s="227"/>
      <c r="EQ63" s="227"/>
      <c r="ER63" s="227"/>
      <c r="ES63" s="227"/>
      <c r="ET63" s="227"/>
      <c r="EU63" s="227"/>
      <c r="EV63" s="227"/>
      <c r="EW63" s="227"/>
      <c r="EX63" s="227"/>
      <c r="EY63" s="227"/>
      <c r="EZ63" s="227"/>
      <c r="FA63" s="227"/>
      <c r="FB63" s="227"/>
      <c r="FC63" s="227"/>
      <c r="FD63" s="227"/>
      <c r="FE63" s="227"/>
      <c r="FF63" s="227"/>
      <c r="FG63" s="227"/>
      <c r="FH63" s="227"/>
      <c r="FI63" s="227"/>
      <c r="FJ63" s="227"/>
      <c r="FK63" s="227"/>
      <c r="FL63" s="227"/>
      <c r="FM63" s="227"/>
      <c r="FN63" s="227"/>
      <c r="FO63" s="227"/>
      <c r="FP63" s="227"/>
      <c r="FQ63" s="227"/>
      <c r="FR63" s="227"/>
      <c r="FS63" s="227"/>
      <c r="FT63" s="227"/>
      <c r="FU63" s="227"/>
      <c r="FV63" s="227"/>
      <c r="FW63" s="227"/>
      <c r="FX63" s="227"/>
      <c r="FY63" s="227"/>
      <c r="FZ63" s="227"/>
      <c r="GA63" s="227"/>
      <c r="GB63" s="227"/>
      <c r="GC63" s="227"/>
      <c r="GD63" s="227"/>
    </row>
    <row r="64" spans="1:3004" s="181" customFormat="1" ht="18" customHeight="1" x14ac:dyDescent="0.25">
      <c r="A64" s="272"/>
      <c r="B64" s="180" t="s">
        <v>196</v>
      </c>
      <c r="C64" s="231"/>
      <c r="D64" s="231"/>
      <c r="E64" s="231">
        <v>-7000</v>
      </c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31"/>
      <c r="AK64" s="231"/>
      <c r="AL64" s="231"/>
      <c r="AM64" s="231"/>
      <c r="AN64" s="231"/>
      <c r="AO64" s="231"/>
      <c r="AP64" s="231"/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1"/>
      <c r="BB64" s="231"/>
      <c r="BC64" s="231"/>
      <c r="BD64" s="231"/>
      <c r="BE64" s="231"/>
      <c r="BF64" s="231"/>
      <c r="BG64" s="231"/>
      <c r="BH64" s="231"/>
      <c r="BI64" s="231"/>
      <c r="BJ64" s="231"/>
      <c r="BK64" s="231"/>
      <c r="BL64" s="231"/>
      <c r="BM64" s="231"/>
      <c r="BN64" s="231"/>
      <c r="BO64" s="231"/>
      <c r="BP64" s="231"/>
      <c r="BQ64" s="231"/>
      <c r="BR64" s="231"/>
      <c r="BS64" s="231"/>
      <c r="BT64" s="231"/>
      <c r="BU64" s="231"/>
      <c r="BV64" s="231"/>
      <c r="BW64" s="231"/>
      <c r="BX64" s="231"/>
      <c r="BY64" s="231"/>
      <c r="BZ64" s="231"/>
      <c r="CA64" s="231"/>
      <c r="CB64" s="231"/>
      <c r="CC64" s="231"/>
      <c r="CD64" s="231"/>
      <c r="CE64" s="231"/>
      <c r="CF64" s="231"/>
      <c r="CG64" s="231"/>
      <c r="CH64" s="231"/>
      <c r="CI64" s="231"/>
      <c r="CJ64" s="231"/>
      <c r="CK64" s="231"/>
      <c r="CL64" s="231"/>
      <c r="CM64" s="231"/>
      <c r="CN64" s="231"/>
      <c r="CO64" s="231"/>
      <c r="CP64" s="231"/>
      <c r="CQ64" s="231"/>
      <c r="CR64" s="231"/>
      <c r="CS64" s="231"/>
      <c r="CT64" s="231"/>
      <c r="CU64" s="231"/>
      <c r="CV64" s="231"/>
      <c r="CW64" s="231"/>
      <c r="CX64" s="231"/>
      <c r="CY64" s="231"/>
      <c r="CZ64" s="231"/>
      <c r="DA64" s="231"/>
      <c r="DB64" s="231"/>
      <c r="DC64" s="231"/>
      <c r="DD64" s="231"/>
      <c r="DE64" s="231"/>
      <c r="DF64" s="231"/>
      <c r="DG64" s="231"/>
      <c r="DH64" s="231"/>
      <c r="DI64" s="231"/>
      <c r="DJ64" s="231"/>
      <c r="DK64" s="231"/>
      <c r="DL64" s="231"/>
      <c r="DM64" s="231"/>
      <c r="DN64" s="231"/>
      <c r="DO64" s="231"/>
      <c r="DP64" s="231"/>
      <c r="DQ64" s="231"/>
      <c r="DR64" s="231"/>
      <c r="DS64" s="231"/>
      <c r="DT64" s="231"/>
      <c r="DU64" s="231"/>
      <c r="DV64" s="231"/>
      <c r="DW64" s="231"/>
      <c r="DX64" s="231"/>
      <c r="DY64" s="231"/>
      <c r="DZ64" s="231"/>
      <c r="EA64" s="231"/>
      <c r="EB64" s="231"/>
      <c r="EC64" s="231"/>
      <c r="ED64" s="231"/>
      <c r="EE64" s="231"/>
      <c r="EF64" s="231"/>
      <c r="EG64" s="231"/>
      <c r="EH64" s="231"/>
      <c r="EI64" s="231"/>
      <c r="EJ64" s="231"/>
      <c r="EK64" s="231"/>
      <c r="EL64" s="231"/>
      <c r="EM64" s="231"/>
      <c r="EN64" s="231"/>
      <c r="EO64" s="231"/>
      <c r="EP64" s="231"/>
      <c r="EQ64" s="231"/>
      <c r="ER64" s="231"/>
      <c r="ES64" s="231"/>
      <c r="ET64" s="231"/>
      <c r="EU64" s="231"/>
      <c r="EV64" s="231"/>
      <c r="EW64" s="231"/>
      <c r="EX64" s="231"/>
      <c r="EY64" s="231"/>
      <c r="EZ64" s="231"/>
      <c r="FA64" s="231"/>
      <c r="FB64" s="231"/>
      <c r="FC64" s="231"/>
      <c r="FD64" s="231"/>
      <c r="FE64" s="231"/>
      <c r="FF64" s="231"/>
      <c r="FG64" s="231"/>
      <c r="FH64" s="231"/>
      <c r="FI64" s="231"/>
      <c r="FJ64" s="231"/>
      <c r="FK64" s="231"/>
      <c r="FL64" s="231"/>
      <c r="FM64" s="231"/>
      <c r="FN64" s="231"/>
      <c r="FO64" s="231"/>
      <c r="FP64" s="231"/>
      <c r="FQ64" s="231"/>
      <c r="FR64" s="231"/>
      <c r="FS64" s="231"/>
      <c r="FT64" s="231"/>
      <c r="FU64" s="231"/>
      <c r="FV64" s="231"/>
      <c r="FW64" s="231"/>
      <c r="FX64" s="231"/>
      <c r="FY64" s="231"/>
      <c r="FZ64" s="231"/>
      <c r="GA64" s="231"/>
      <c r="GB64" s="231"/>
      <c r="GC64" s="231"/>
      <c r="GD64" s="231"/>
    </row>
    <row r="65" spans="1:3004" s="174" customFormat="1" ht="18" customHeight="1" x14ac:dyDescent="0.25">
      <c r="A65" s="271"/>
      <c r="B65" s="266" t="s">
        <v>204</v>
      </c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7"/>
      <c r="BM65" s="227"/>
      <c r="BN65" s="227"/>
      <c r="BO65" s="227"/>
      <c r="BP65" s="227"/>
      <c r="BQ65" s="227"/>
      <c r="BR65" s="227"/>
      <c r="BS65" s="227"/>
      <c r="BT65" s="227"/>
      <c r="BU65" s="227"/>
      <c r="BV65" s="227"/>
      <c r="BW65" s="227"/>
      <c r="BX65" s="227"/>
      <c r="BY65" s="227"/>
      <c r="BZ65" s="227"/>
      <c r="CA65" s="227"/>
      <c r="CB65" s="227"/>
      <c r="CC65" s="227"/>
      <c r="CD65" s="227"/>
      <c r="CE65" s="227"/>
      <c r="CF65" s="227"/>
      <c r="CG65" s="227"/>
      <c r="CH65" s="227"/>
      <c r="CI65" s="227"/>
      <c r="CJ65" s="227"/>
      <c r="CK65" s="227"/>
      <c r="CL65" s="227"/>
      <c r="CM65" s="227"/>
      <c r="CN65" s="227"/>
      <c r="CO65" s="227"/>
      <c r="CP65" s="227"/>
      <c r="CQ65" s="227"/>
      <c r="CR65" s="227"/>
      <c r="CS65" s="227"/>
      <c r="CT65" s="227"/>
      <c r="CU65" s="227"/>
      <c r="CV65" s="227"/>
      <c r="CW65" s="227"/>
      <c r="CX65" s="227"/>
      <c r="CY65" s="227"/>
      <c r="CZ65" s="227"/>
      <c r="DA65" s="227"/>
      <c r="DB65" s="227"/>
      <c r="DC65" s="227"/>
      <c r="DD65" s="227"/>
      <c r="DE65" s="227"/>
      <c r="DF65" s="227"/>
      <c r="DG65" s="227"/>
      <c r="DH65" s="227"/>
      <c r="DI65" s="227"/>
      <c r="DJ65" s="227"/>
      <c r="DK65" s="227"/>
      <c r="DL65" s="227"/>
      <c r="DM65" s="227"/>
      <c r="DN65" s="227"/>
      <c r="DO65" s="227"/>
      <c r="DP65" s="227"/>
      <c r="DQ65" s="227"/>
      <c r="DR65" s="227"/>
      <c r="DS65" s="227"/>
      <c r="DT65" s="227"/>
      <c r="DU65" s="227"/>
      <c r="DV65" s="227"/>
      <c r="DW65" s="227"/>
      <c r="DX65" s="227"/>
      <c r="DY65" s="227"/>
      <c r="DZ65" s="227"/>
      <c r="EA65" s="227"/>
      <c r="EB65" s="227"/>
      <c r="EC65" s="227"/>
      <c r="ED65" s="227"/>
      <c r="EE65" s="227"/>
      <c r="EF65" s="227"/>
      <c r="EG65" s="227"/>
      <c r="EH65" s="227"/>
      <c r="EI65" s="227"/>
      <c r="EJ65" s="227"/>
      <c r="EK65" s="227"/>
      <c r="EL65" s="227"/>
      <c r="EM65" s="227"/>
      <c r="EN65" s="227"/>
      <c r="EO65" s="227"/>
      <c r="EP65" s="227"/>
      <c r="EQ65" s="227"/>
      <c r="ER65" s="227"/>
      <c r="ES65" s="227"/>
      <c r="ET65" s="227"/>
      <c r="EU65" s="227"/>
      <c r="EV65" s="227"/>
      <c r="EW65" s="227"/>
      <c r="EX65" s="227"/>
      <c r="EY65" s="227"/>
      <c r="EZ65" s="227"/>
      <c r="FA65" s="227"/>
      <c r="FB65" s="227"/>
      <c r="FC65" s="227"/>
      <c r="FD65" s="227"/>
      <c r="FE65" s="227"/>
      <c r="FF65" s="227"/>
      <c r="FG65" s="227"/>
      <c r="FH65" s="227"/>
      <c r="FI65" s="227"/>
      <c r="FJ65" s="227"/>
      <c r="FK65" s="227"/>
      <c r="FL65" s="227"/>
      <c r="FM65" s="227"/>
      <c r="FN65" s="227"/>
      <c r="FO65" s="227"/>
      <c r="FP65" s="227"/>
      <c r="FQ65" s="227"/>
      <c r="FR65" s="227"/>
      <c r="FS65" s="227"/>
      <c r="FT65" s="227"/>
      <c r="FU65" s="227"/>
      <c r="FV65" s="227"/>
      <c r="FW65" s="227"/>
      <c r="FX65" s="227"/>
      <c r="FY65" s="227"/>
      <c r="FZ65" s="227"/>
      <c r="GA65" s="227"/>
      <c r="GB65" s="227"/>
      <c r="GC65" s="227"/>
      <c r="GD65" s="227"/>
    </row>
    <row r="66" spans="1:3004" s="181" customFormat="1" ht="18" customHeight="1" x14ac:dyDescent="0.25">
      <c r="A66" s="272"/>
      <c r="B66" s="180" t="s">
        <v>205</v>
      </c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231"/>
      <c r="AS66" s="231"/>
      <c r="AT66" s="231"/>
      <c r="AU66" s="231"/>
      <c r="AV66" s="231"/>
      <c r="AW66" s="231"/>
      <c r="AX66" s="231"/>
      <c r="AY66" s="231"/>
      <c r="AZ66" s="231"/>
      <c r="BA66" s="231"/>
      <c r="BB66" s="231"/>
      <c r="BC66" s="231"/>
      <c r="BD66" s="231"/>
      <c r="BE66" s="231"/>
      <c r="BF66" s="231"/>
      <c r="BG66" s="231"/>
      <c r="BH66" s="231"/>
      <c r="BI66" s="231"/>
      <c r="BJ66" s="231"/>
      <c r="BK66" s="231"/>
      <c r="BL66" s="231"/>
      <c r="BM66" s="231"/>
      <c r="BN66" s="231"/>
      <c r="BO66" s="231"/>
      <c r="BP66" s="231"/>
      <c r="BQ66" s="231"/>
      <c r="BR66" s="231"/>
      <c r="BS66" s="231"/>
      <c r="BT66" s="231"/>
      <c r="BU66" s="231"/>
      <c r="BV66" s="231"/>
      <c r="BW66" s="231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CU66" s="231"/>
      <c r="CV66" s="231"/>
      <c r="CW66" s="231"/>
      <c r="CX66" s="231"/>
      <c r="CY66" s="231"/>
      <c r="CZ66" s="231"/>
      <c r="DA66" s="231"/>
      <c r="DB66" s="231"/>
      <c r="DC66" s="231"/>
      <c r="DD66" s="231"/>
      <c r="DE66" s="231"/>
      <c r="DF66" s="231"/>
      <c r="DG66" s="231"/>
      <c r="DH66" s="231"/>
      <c r="DI66" s="231"/>
      <c r="DJ66" s="231"/>
      <c r="DK66" s="231"/>
      <c r="DL66" s="231"/>
      <c r="DM66" s="231"/>
      <c r="DN66" s="231"/>
      <c r="DO66" s="231"/>
      <c r="DP66" s="231"/>
      <c r="DQ66" s="231"/>
      <c r="DR66" s="231"/>
      <c r="DS66" s="231"/>
      <c r="DT66" s="231"/>
      <c r="DU66" s="231"/>
      <c r="DV66" s="231"/>
      <c r="DW66" s="231"/>
      <c r="DX66" s="231"/>
      <c r="DY66" s="231"/>
      <c r="DZ66" s="231"/>
      <c r="EA66" s="231"/>
      <c r="EB66" s="231"/>
      <c r="EC66" s="231"/>
      <c r="ED66" s="231"/>
      <c r="EE66" s="231"/>
      <c r="EF66" s="231"/>
      <c r="EG66" s="231"/>
      <c r="EH66" s="231"/>
      <c r="EI66" s="231"/>
      <c r="EJ66" s="231"/>
      <c r="EK66" s="231"/>
      <c r="EL66" s="231"/>
      <c r="EM66" s="231"/>
      <c r="EN66" s="231"/>
      <c r="EO66" s="231"/>
      <c r="EP66" s="231"/>
      <c r="EQ66" s="231"/>
      <c r="ER66" s="231"/>
      <c r="ES66" s="231"/>
      <c r="ET66" s="231"/>
      <c r="EU66" s="231"/>
      <c r="EV66" s="231"/>
      <c r="EW66" s="231"/>
      <c r="EX66" s="231"/>
      <c r="EY66" s="231"/>
      <c r="EZ66" s="231"/>
      <c r="FA66" s="231"/>
      <c r="FB66" s="231"/>
      <c r="FC66" s="231"/>
      <c r="FD66" s="231"/>
      <c r="FE66" s="231"/>
      <c r="FF66" s="231"/>
      <c r="FG66" s="231"/>
      <c r="FH66" s="231"/>
      <c r="FI66" s="231"/>
      <c r="FJ66" s="231"/>
      <c r="FK66" s="231"/>
      <c r="FL66" s="231"/>
      <c r="FM66" s="231"/>
      <c r="FN66" s="231"/>
      <c r="FO66" s="231"/>
      <c r="FP66" s="231"/>
      <c r="FQ66" s="231"/>
      <c r="FR66" s="231"/>
      <c r="FS66" s="231"/>
      <c r="FT66" s="231"/>
      <c r="FU66" s="231"/>
      <c r="FV66" s="231"/>
      <c r="FW66" s="231"/>
      <c r="FX66" s="231"/>
      <c r="FY66" s="231"/>
      <c r="FZ66" s="231"/>
      <c r="GA66" s="231"/>
      <c r="GB66" s="231"/>
      <c r="GC66" s="231"/>
      <c r="GD66" s="231"/>
    </row>
    <row r="67" spans="1:3004" s="174" customFormat="1" ht="18" customHeight="1" x14ac:dyDescent="0.25">
      <c r="A67" s="271"/>
      <c r="B67" s="173" t="s">
        <v>199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7"/>
      <c r="BM67" s="227"/>
      <c r="BN67" s="227"/>
      <c r="BO67" s="227"/>
      <c r="BP67" s="227"/>
      <c r="BQ67" s="227"/>
      <c r="BR67" s="227"/>
      <c r="BS67" s="227"/>
      <c r="BT67" s="227"/>
      <c r="BU67" s="227"/>
      <c r="BV67" s="227"/>
      <c r="BW67" s="227"/>
      <c r="BX67" s="227"/>
      <c r="BY67" s="227"/>
      <c r="BZ67" s="227"/>
      <c r="CA67" s="227"/>
      <c r="CB67" s="227"/>
      <c r="CC67" s="227"/>
      <c r="CD67" s="227"/>
      <c r="CE67" s="227"/>
      <c r="CF67" s="227"/>
      <c r="CG67" s="227"/>
      <c r="CH67" s="227"/>
      <c r="CI67" s="227"/>
      <c r="CJ67" s="227"/>
      <c r="CK67" s="227"/>
      <c r="CL67" s="227"/>
      <c r="CM67" s="227"/>
      <c r="CN67" s="227"/>
      <c r="CO67" s="227"/>
      <c r="CP67" s="227"/>
      <c r="CQ67" s="227"/>
      <c r="CR67" s="227"/>
      <c r="CS67" s="227"/>
      <c r="CT67" s="227"/>
      <c r="CU67" s="227"/>
      <c r="CV67" s="227"/>
      <c r="CW67" s="227"/>
      <c r="CX67" s="227"/>
      <c r="CY67" s="227"/>
      <c r="CZ67" s="227"/>
      <c r="DA67" s="227"/>
      <c r="DB67" s="227"/>
      <c r="DC67" s="227"/>
      <c r="DD67" s="227"/>
      <c r="DE67" s="227"/>
      <c r="DF67" s="227"/>
      <c r="DG67" s="227"/>
      <c r="DH67" s="227"/>
      <c r="DI67" s="227"/>
      <c r="DJ67" s="227"/>
      <c r="DK67" s="227"/>
      <c r="DL67" s="227"/>
      <c r="DM67" s="227"/>
      <c r="DN67" s="227"/>
      <c r="DO67" s="227"/>
      <c r="DP67" s="227"/>
      <c r="DQ67" s="227"/>
      <c r="DR67" s="227"/>
      <c r="DS67" s="227"/>
      <c r="DT67" s="227"/>
      <c r="DU67" s="227"/>
      <c r="DV67" s="227"/>
      <c r="DW67" s="227"/>
      <c r="DX67" s="227"/>
      <c r="DY67" s="227"/>
      <c r="DZ67" s="227"/>
      <c r="EA67" s="227"/>
      <c r="EB67" s="227"/>
      <c r="EC67" s="227"/>
      <c r="ED67" s="227"/>
      <c r="EE67" s="227"/>
      <c r="EF67" s="227"/>
      <c r="EG67" s="227"/>
      <c r="EH67" s="227"/>
      <c r="EI67" s="227"/>
      <c r="EJ67" s="227"/>
      <c r="EK67" s="227"/>
      <c r="EL67" s="227"/>
      <c r="EM67" s="227"/>
      <c r="EN67" s="227"/>
      <c r="EO67" s="227"/>
      <c r="EP67" s="227"/>
      <c r="EQ67" s="227"/>
      <c r="ER67" s="227"/>
      <c r="ES67" s="227"/>
      <c r="ET67" s="227"/>
      <c r="EU67" s="227"/>
      <c r="EV67" s="227"/>
      <c r="EW67" s="227"/>
      <c r="EX67" s="227"/>
      <c r="EY67" s="227"/>
      <c r="EZ67" s="227"/>
      <c r="FA67" s="227"/>
      <c r="FB67" s="227"/>
      <c r="FC67" s="227"/>
      <c r="FD67" s="227"/>
      <c r="FE67" s="227"/>
      <c r="FF67" s="227"/>
      <c r="FG67" s="227"/>
      <c r="FH67" s="227"/>
      <c r="FI67" s="227"/>
      <c r="FJ67" s="227"/>
      <c r="FK67" s="227"/>
      <c r="FL67" s="227"/>
      <c r="FM67" s="227"/>
      <c r="FN67" s="227"/>
      <c r="FO67" s="227"/>
      <c r="FP67" s="227"/>
      <c r="FQ67" s="227"/>
      <c r="FR67" s="227"/>
      <c r="FS67" s="227"/>
      <c r="FT67" s="227"/>
      <c r="FU67" s="227"/>
      <c r="FV67" s="227"/>
      <c r="FW67" s="227"/>
      <c r="FX67" s="227"/>
      <c r="FY67" s="227"/>
      <c r="FZ67" s="227"/>
      <c r="GA67" s="227"/>
      <c r="GB67" s="227"/>
      <c r="GC67" s="227"/>
      <c r="GD67" s="227"/>
    </row>
    <row r="68" spans="1:3004" s="177" customFormat="1" ht="18" customHeight="1" thickBot="1" x14ac:dyDescent="0.3">
      <c r="A68" s="274"/>
      <c r="B68" s="182" t="s">
        <v>197</v>
      </c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  <c r="AW68" s="232"/>
      <c r="AX68" s="232"/>
      <c r="AY68" s="232"/>
      <c r="AZ68" s="232"/>
      <c r="BA68" s="232"/>
      <c r="BB68" s="232"/>
      <c r="BC68" s="232"/>
      <c r="BD68" s="232"/>
      <c r="BE68" s="232"/>
      <c r="BF68" s="232"/>
      <c r="BG68" s="232"/>
      <c r="BH68" s="232"/>
      <c r="BI68" s="232"/>
      <c r="BJ68" s="232"/>
      <c r="BK68" s="232"/>
      <c r="BL68" s="232"/>
      <c r="BM68" s="232"/>
      <c r="BN68" s="232"/>
      <c r="BO68" s="232"/>
      <c r="BP68" s="232"/>
      <c r="BQ68" s="232"/>
      <c r="BR68" s="232"/>
      <c r="BS68" s="232"/>
      <c r="BT68" s="232"/>
      <c r="BU68" s="232"/>
      <c r="BV68" s="232"/>
      <c r="BW68" s="232"/>
      <c r="BX68" s="232"/>
      <c r="BY68" s="232"/>
      <c r="BZ68" s="232"/>
      <c r="CA68" s="232"/>
      <c r="CB68" s="232"/>
      <c r="CC68" s="232"/>
      <c r="CD68" s="232"/>
      <c r="CE68" s="232"/>
      <c r="CF68" s="232"/>
      <c r="CG68" s="232"/>
      <c r="CH68" s="232"/>
      <c r="CI68" s="232"/>
      <c r="CJ68" s="232"/>
      <c r="CK68" s="232"/>
      <c r="CL68" s="232"/>
      <c r="CM68" s="232"/>
      <c r="CN68" s="232"/>
      <c r="CO68" s="232"/>
      <c r="CP68" s="232"/>
      <c r="CQ68" s="232"/>
      <c r="CR68" s="232"/>
      <c r="CS68" s="232"/>
      <c r="CT68" s="232"/>
      <c r="CU68" s="232"/>
      <c r="CV68" s="232"/>
      <c r="CW68" s="232"/>
      <c r="CX68" s="232"/>
      <c r="CY68" s="232"/>
      <c r="CZ68" s="232"/>
      <c r="DA68" s="232"/>
      <c r="DB68" s="232"/>
      <c r="DC68" s="232"/>
      <c r="DD68" s="232"/>
      <c r="DE68" s="232"/>
      <c r="DF68" s="232"/>
      <c r="DG68" s="232"/>
      <c r="DH68" s="232"/>
      <c r="DI68" s="232"/>
      <c r="DJ68" s="232"/>
      <c r="DK68" s="232"/>
      <c r="DL68" s="232"/>
      <c r="DM68" s="232"/>
      <c r="DN68" s="232"/>
      <c r="DO68" s="232"/>
      <c r="DP68" s="232"/>
      <c r="DQ68" s="232"/>
      <c r="DR68" s="232"/>
      <c r="DS68" s="232"/>
      <c r="DT68" s="232"/>
      <c r="DU68" s="232"/>
      <c r="DV68" s="232"/>
      <c r="DW68" s="232"/>
      <c r="DX68" s="232"/>
      <c r="DY68" s="232"/>
      <c r="DZ68" s="232"/>
      <c r="EA68" s="232"/>
      <c r="EB68" s="232"/>
      <c r="EC68" s="232"/>
      <c r="ED68" s="232"/>
      <c r="EE68" s="232"/>
      <c r="EF68" s="232"/>
      <c r="EG68" s="232"/>
      <c r="EH68" s="232"/>
      <c r="EI68" s="232"/>
      <c r="EJ68" s="232"/>
      <c r="EK68" s="232"/>
      <c r="EL68" s="232"/>
      <c r="EM68" s="232"/>
      <c r="EN68" s="232"/>
      <c r="EO68" s="232"/>
      <c r="EP68" s="232"/>
      <c r="EQ68" s="232"/>
      <c r="ER68" s="232"/>
      <c r="ES68" s="232"/>
      <c r="ET68" s="232"/>
      <c r="EU68" s="232"/>
      <c r="EV68" s="232"/>
      <c r="EW68" s="232"/>
      <c r="EX68" s="232"/>
      <c r="EY68" s="232"/>
      <c r="EZ68" s="232"/>
      <c r="FA68" s="232"/>
      <c r="FB68" s="232"/>
      <c r="FC68" s="232"/>
      <c r="FD68" s="232"/>
      <c r="FE68" s="232"/>
      <c r="FF68" s="232"/>
      <c r="FG68" s="232"/>
      <c r="FH68" s="232"/>
      <c r="FI68" s="232"/>
      <c r="FJ68" s="232"/>
      <c r="FK68" s="232"/>
      <c r="FL68" s="232"/>
      <c r="FM68" s="232"/>
      <c r="FN68" s="232"/>
      <c r="FO68" s="232"/>
      <c r="FP68" s="232"/>
      <c r="FQ68" s="232"/>
      <c r="FR68" s="232"/>
      <c r="FS68" s="232"/>
      <c r="FT68" s="232"/>
      <c r="FU68" s="232"/>
      <c r="FV68" s="232"/>
      <c r="FW68" s="232"/>
      <c r="FX68" s="232"/>
      <c r="FY68" s="232"/>
      <c r="FZ68" s="232"/>
      <c r="GA68" s="232"/>
      <c r="GB68" s="232"/>
      <c r="GC68" s="232"/>
      <c r="GD68" s="232"/>
    </row>
    <row r="69" spans="1:3004" s="319" customFormat="1" ht="20.25" customHeight="1" thickTop="1" thickBot="1" x14ac:dyDescent="0.3">
      <c r="A69" s="297"/>
      <c r="B69" s="329" t="s">
        <v>200</v>
      </c>
      <c r="C69" s="318">
        <f t="shared" ref="C69:AH69" si="77">SUM(C60:C68)</f>
        <v>0</v>
      </c>
      <c r="D69" s="318">
        <f t="shared" si="77"/>
        <v>0</v>
      </c>
      <c r="E69" s="318">
        <f t="shared" si="77"/>
        <v>-7000</v>
      </c>
      <c r="F69" s="318">
        <f t="shared" si="77"/>
        <v>13000</v>
      </c>
      <c r="G69" s="318">
        <f t="shared" si="77"/>
        <v>0</v>
      </c>
      <c r="H69" s="318">
        <f t="shared" si="77"/>
        <v>0</v>
      </c>
      <c r="I69" s="318">
        <f t="shared" si="77"/>
        <v>0</v>
      </c>
      <c r="J69" s="318">
        <f t="shared" si="77"/>
        <v>0</v>
      </c>
      <c r="K69" s="318">
        <f t="shared" si="77"/>
        <v>0</v>
      </c>
      <c r="L69" s="318">
        <f t="shared" si="77"/>
        <v>0</v>
      </c>
      <c r="M69" s="318">
        <f t="shared" si="77"/>
        <v>0</v>
      </c>
      <c r="N69" s="318">
        <f t="shared" si="77"/>
        <v>0</v>
      </c>
      <c r="O69" s="318">
        <f t="shared" si="77"/>
        <v>0</v>
      </c>
      <c r="P69" s="318">
        <f t="shared" si="77"/>
        <v>0</v>
      </c>
      <c r="Q69" s="318">
        <f t="shared" si="77"/>
        <v>0</v>
      </c>
      <c r="R69" s="318">
        <f t="shared" si="77"/>
        <v>0</v>
      </c>
      <c r="S69" s="318">
        <f t="shared" si="77"/>
        <v>0</v>
      </c>
      <c r="T69" s="318">
        <f t="shared" si="77"/>
        <v>0</v>
      </c>
      <c r="U69" s="318">
        <f t="shared" si="77"/>
        <v>0</v>
      </c>
      <c r="V69" s="318">
        <f t="shared" si="77"/>
        <v>0</v>
      </c>
      <c r="W69" s="318">
        <f t="shared" si="77"/>
        <v>0</v>
      </c>
      <c r="X69" s="318">
        <f t="shared" si="77"/>
        <v>0</v>
      </c>
      <c r="Y69" s="318">
        <f t="shared" si="77"/>
        <v>0</v>
      </c>
      <c r="Z69" s="318">
        <f t="shared" si="77"/>
        <v>0</v>
      </c>
      <c r="AA69" s="318">
        <f t="shared" si="77"/>
        <v>0</v>
      </c>
      <c r="AB69" s="318">
        <f t="shared" si="77"/>
        <v>0</v>
      </c>
      <c r="AC69" s="318">
        <f t="shared" si="77"/>
        <v>0</v>
      </c>
      <c r="AD69" s="318">
        <f t="shared" si="77"/>
        <v>0</v>
      </c>
      <c r="AE69" s="318">
        <f t="shared" si="77"/>
        <v>0</v>
      </c>
      <c r="AF69" s="318">
        <f t="shared" si="77"/>
        <v>0</v>
      </c>
      <c r="AG69" s="318">
        <f t="shared" si="77"/>
        <v>0</v>
      </c>
      <c r="AH69" s="318">
        <f t="shared" si="77"/>
        <v>0</v>
      </c>
      <c r="AI69" s="318">
        <f t="shared" ref="AI69:BN69" si="78">SUM(AI60:AI68)</f>
        <v>0</v>
      </c>
      <c r="AJ69" s="318">
        <f t="shared" si="78"/>
        <v>0</v>
      </c>
      <c r="AK69" s="318">
        <f t="shared" si="78"/>
        <v>0</v>
      </c>
      <c r="AL69" s="318">
        <f t="shared" si="78"/>
        <v>0</v>
      </c>
      <c r="AM69" s="318">
        <f t="shared" si="78"/>
        <v>0</v>
      </c>
      <c r="AN69" s="318">
        <f t="shared" si="78"/>
        <v>0</v>
      </c>
      <c r="AO69" s="318">
        <f t="shared" si="78"/>
        <v>0</v>
      </c>
      <c r="AP69" s="318">
        <f t="shared" si="78"/>
        <v>0</v>
      </c>
      <c r="AQ69" s="318">
        <f t="shared" si="78"/>
        <v>0</v>
      </c>
      <c r="AR69" s="318">
        <f t="shared" si="78"/>
        <v>0</v>
      </c>
      <c r="AS69" s="318">
        <f t="shared" si="78"/>
        <v>0</v>
      </c>
      <c r="AT69" s="318">
        <f t="shared" si="78"/>
        <v>0</v>
      </c>
      <c r="AU69" s="318">
        <f t="shared" si="78"/>
        <v>0</v>
      </c>
      <c r="AV69" s="318">
        <f t="shared" si="78"/>
        <v>0</v>
      </c>
      <c r="AW69" s="318">
        <f t="shared" si="78"/>
        <v>0</v>
      </c>
      <c r="AX69" s="318">
        <f t="shared" si="78"/>
        <v>0</v>
      </c>
      <c r="AY69" s="318">
        <f t="shared" si="78"/>
        <v>0</v>
      </c>
      <c r="AZ69" s="318">
        <f t="shared" si="78"/>
        <v>0</v>
      </c>
      <c r="BA69" s="318">
        <f t="shared" si="78"/>
        <v>0</v>
      </c>
      <c r="BB69" s="318">
        <f t="shared" si="78"/>
        <v>0</v>
      </c>
      <c r="BC69" s="318">
        <f t="shared" si="78"/>
        <v>0</v>
      </c>
      <c r="BD69" s="318">
        <f t="shared" si="78"/>
        <v>0</v>
      </c>
      <c r="BE69" s="318">
        <f t="shared" si="78"/>
        <v>0</v>
      </c>
      <c r="BF69" s="318">
        <f t="shared" si="78"/>
        <v>0</v>
      </c>
      <c r="BG69" s="318">
        <f t="shared" si="78"/>
        <v>0</v>
      </c>
      <c r="BH69" s="318">
        <f t="shared" si="78"/>
        <v>0</v>
      </c>
      <c r="BI69" s="318">
        <f t="shared" si="78"/>
        <v>0</v>
      </c>
      <c r="BJ69" s="318">
        <f t="shared" si="78"/>
        <v>0</v>
      </c>
      <c r="BK69" s="318">
        <f t="shared" si="78"/>
        <v>0</v>
      </c>
      <c r="BL69" s="318">
        <f t="shared" si="78"/>
        <v>0</v>
      </c>
      <c r="BM69" s="318">
        <f t="shared" si="78"/>
        <v>0</v>
      </c>
      <c r="BN69" s="318">
        <f t="shared" si="78"/>
        <v>0</v>
      </c>
      <c r="BO69" s="318">
        <f t="shared" ref="BO69:CT69" si="79">SUM(BO60:BO68)</f>
        <v>0</v>
      </c>
      <c r="BP69" s="318">
        <f t="shared" si="79"/>
        <v>0</v>
      </c>
      <c r="BQ69" s="318">
        <f t="shared" si="79"/>
        <v>0</v>
      </c>
      <c r="BR69" s="318">
        <f t="shared" si="79"/>
        <v>0</v>
      </c>
      <c r="BS69" s="318">
        <f t="shared" si="79"/>
        <v>0</v>
      </c>
      <c r="BT69" s="318">
        <f t="shared" si="79"/>
        <v>0</v>
      </c>
      <c r="BU69" s="318">
        <f t="shared" si="79"/>
        <v>0</v>
      </c>
      <c r="BV69" s="318">
        <f t="shared" si="79"/>
        <v>0</v>
      </c>
      <c r="BW69" s="318">
        <f t="shared" si="79"/>
        <v>0</v>
      </c>
      <c r="BX69" s="318">
        <f t="shared" si="79"/>
        <v>0</v>
      </c>
      <c r="BY69" s="318">
        <f t="shared" si="79"/>
        <v>0</v>
      </c>
      <c r="BZ69" s="318">
        <f t="shared" si="79"/>
        <v>0</v>
      </c>
      <c r="CA69" s="318">
        <f t="shared" si="79"/>
        <v>0</v>
      </c>
      <c r="CB69" s="318">
        <f t="shared" si="79"/>
        <v>0</v>
      </c>
      <c r="CC69" s="318">
        <f t="shared" si="79"/>
        <v>0</v>
      </c>
      <c r="CD69" s="318">
        <f t="shared" si="79"/>
        <v>0</v>
      </c>
      <c r="CE69" s="318">
        <f t="shared" si="79"/>
        <v>0</v>
      </c>
      <c r="CF69" s="318">
        <f t="shared" si="79"/>
        <v>0</v>
      </c>
      <c r="CG69" s="318">
        <f t="shared" si="79"/>
        <v>0</v>
      </c>
      <c r="CH69" s="318">
        <f t="shared" si="79"/>
        <v>0</v>
      </c>
      <c r="CI69" s="318">
        <f t="shared" si="79"/>
        <v>0</v>
      </c>
      <c r="CJ69" s="318">
        <f t="shared" si="79"/>
        <v>0</v>
      </c>
      <c r="CK69" s="318">
        <f t="shared" si="79"/>
        <v>0</v>
      </c>
      <c r="CL69" s="318">
        <f t="shared" si="79"/>
        <v>0</v>
      </c>
      <c r="CM69" s="318">
        <f t="shared" si="79"/>
        <v>0</v>
      </c>
      <c r="CN69" s="318">
        <f t="shared" si="79"/>
        <v>0</v>
      </c>
      <c r="CO69" s="318">
        <f t="shared" si="79"/>
        <v>0</v>
      </c>
      <c r="CP69" s="318">
        <f t="shared" si="79"/>
        <v>0</v>
      </c>
      <c r="CQ69" s="318">
        <f t="shared" si="79"/>
        <v>0</v>
      </c>
      <c r="CR69" s="318">
        <f t="shared" si="79"/>
        <v>0</v>
      </c>
      <c r="CS69" s="318">
        <f t="shared" si="79"/>
        <v>0</v>
      </c>
      <c r="CT69" s="318">
        <f t="shared" si="79"/>
        <v>0</v>
      </c>
      <c r="CU69" s="318">
        <f t="shared" ref="CU69:DZ69" si="80">SUM(CU60:CU68)</f>
        <v>0</v>
      </c>
      <c r="CV69" s="318">
        <f t="shared" si="80"/>
        <v>0</v>
      </c>
      <c r="CW69" s="318">
        <f t="shared" si="80"/>
        <v>0</v>
      </c>
      <c r="CX69" s="318">
        <f t="shared" si="80"/>
        <v>0</v>
      </c>
      <c r="CY69" s="318">
        <f t="shared" si="80"/>
        <v>0</v>
      </c>
      <c r="CZ69" s="318">
        <f t="shared" si="80"/>
        <v>0</v>
      </c>
      <c r="DA69" s="318">
        <f t="shared" si="80"/>
        <v>0</v>
      </c>
      <c r="DB69" s="318">
        <f t="shared" si="80"/>
        <v>0</v>
      </c>
      <c r="DC69" s="318">
        <f t="shared" si="80"/>
        <v>0</v>
      </c>
      <c r="DD69" s="318">
        <f t="shared" si="80"/>
        <v>0</v>
      </c>
      <c r="DE69" s="318">
        <f t="shared" si="80"/>
        <v>0</v>
      </c>
      <c r="DF69" s="318">
        <f t="shared" si="80"/>
        <v>0</v>
      </c>
      <c r="DG69" s="318">
        <f t="shared" si="80"/>
        <v>0</v>
      </c>
      <c r="DH69" s="318">
        <f t="shared" si="80"/>
        <v>0</v>
      </c>
      <c r="DI69" s="318">
        <f t="shared" si="80"/>
        <v>0</v>
      </c>
      <c r="DJ69" s="318">
        <f t="shared" si="80"/>
        <v>0</v>
      </c>
      <c r="DK69" s="318">
        <f t="shared" si="80"/>
        <v>0</v>
      </c>
      <c r="DL69" s="318">
        <f t="shared" si="80"/>
        <v>0</v>
      </c>
      <c r="DM69" s="318">
        <f t="shared" si="80"/>
        <v>0</v>
      </c>
      <c r="DN69" s="318">
        <f t="shared" si="80"/>
        <v>0</v>
      </c>
      <c r="DO69" s="318">
        <f t="shared" si="80"/>
        <v>0</v>
      </c>
      <c r="DP69" s="318">
        <f t="shared" si="80"/>
        <v>0</v>
      </c>
      <c r="DQ69" s="318">
        <f t="shared" si="80"/>
        <v>0</v>
      </c>
      <c r="DR69" s="318">
        <f t="shared" si="80"/>
        <v>0</v>
      </c>
      <c r="DS69" s="318">
        <f t="shared" si="80"/>
        <v>0</v>
      </c>
      <c r="DT69" s="318">
        <f t="shared" si="80"/>
        <v>0</v>
      </c>
      <c r="DU69" s="318">
        <f t="shared" si="80"/>
        <v>0</v>
      </c>
      <c r="DV69" s="318">
        <f t="shared" si="80"/>
        <v>0</v>
      </c>
      <c r="DW69" s="318">
        <f t="shared" si="80"/>
        <v>0</v>
      </c>
      <c r="DX69" s="318">
        <f t="shared" si="80"/>
        <v>0</v>
      </c>
      <c r="DY69" s="318">
        <f t="shared" si="80"/>
        <v>0</v>
      </c>
      <c r="DZ69" s="318">
        <f t="shared" si="80"/>
        <v>0</v>
      </c>
      <c r="EA69" s="318">
        <f t="shared" ref="EA69:FF69" si="81">SUM(EA60:EA68)</f>
        <v>0</v>
      </c>
      <c r="EB69" s="318">
        <f t="shared" si="81"/>
        <v>0</v>
      </c>
      <c r="EC69" s="318">
        <f t="shared" si="81"/>
        <v>0</v>
      </c>
      <c r="ED69" s="318">
        <f t="shared" si="81"/>
        <v>0</v>
      </c>
      <c r="EE69" s="318">
        <f t="shared" si="81"/>
        <v>0</v>
      </c>
      <c r="EF69" s="318">
        <f t="shared" si="81"/>
        <v>0</v>
      </c>
      <c r="EG69" s="318">
        <f t="shared" si="81"/>
        <v>0</v>
      </c>
      <c r="EH69" s="318">
        <f t="shared" si="81"/>
        <v>0</v>
      </c>
      <c r="EI69" s="318">
        <f t="shared" si="81"/>
        <v>0</v>
      </c>
      <c r="EJ69" s="318">
        <f t="shared" si="81"/>
        <v>0</v>
      </c>
      <c r="EK69" s="318">
        <f t="shared" si="81"/>
        <v>0</v>
      </c>
      <c r="EL69" s="318">
        <f t="shared" si="81"/>
        <v>0</v>
      </c>
      <c r="EM69" s="318">
        <f t="shared" si="81"/>
        <v>0</v>
      </c>
      <c r="EN69" s="318">
        <f t="shared" si="81"/>
        <v>0</v>
      </c>
      <c r="EO69" s="318">
        <f t="shared" si="81"/>
        <v>0</v>
      </c>
      <c r="EP69" s="318">
        <f t="shared" si="81"/>
        <v>0</v>
      </c>
      <c r="EQ69" s="318">
        <f t="shared" si="81"/>
        <v>0</v>
      </c>
      <c r="ER69" s="318">
        <f t="shared" si="81"/>
        <v>0</v>
      </c>
      <c r="ES69" s="318">
        <f t="shared" si="81"/>
        <v>0</v>
      </c>
      <c r="ET69" s="318">
        <f t="shared" si="81"/>
        <v>0</v>
      </c>
      <c r="EU69" s="318">
        <f t="shared" si="81"/>
        <v>0</v>
      </c>
      <c r="EV69" s="318">
        <f t="shared" si="81"/>
        <v>0</v>
      </c>
      <c r="EW69" s="318">
        <f t="shared" si="81"/>
        <v>0</v>
      </c>
      <c r="EX69" s="318">
        <f t="shared" si="81"/>
        <v>0</v>
      </c>
      <c r="EY69" s="318">
        <f t="shared" si="81"/>
        <v>0</v>
      </c>
      <c r="EZ69" s="318">
        <f t="shared" si="81"/>
        <v>0</v>
      </c>
      <c r="FA69" s="318">
        <f t="shared" si="81"/>
        <v>0</v>
      </c>
      <c r="FB69" s="318">
        <f t="shared" si="81"/>
        <v>0</v>
      </c>
      <c r="FC69" s="318">
        <f t="shared" si="81"/>
        <v>0</v>
      </c>
      <c r="FD69" s="318">
        <f t="shared" si="81"/>
        <v>0</v>
      </c>
      <c r="FE69" s="318">
        <f t="shared" si="81"/>
        <v>0</v>
      </c>
      <c r="FF69" s="318">
        <f t="shared" si="81"/>
        <v>0</v>
      </c>
      <c r="FG69" s="318">
        <f t="shared" ref="FG69:GL69" si="82">SUM(FG60:FG68)</f>
        <v>0</v>
      </c>
      <c r="FH69" s="318">
        <f t="shared" si="82"/>
        <v>0</v>
      </c>
      <c r="FI69" s="318">
        <f t="shared" si="82"/>
        <v>0</v>
      </c>
      <c r="FJ69" s="318">
        <f t="shared" si="82"/>
        <v>0</v>
      </c>
      <c r="FK69" s="318">
        <f t="shared" si="82"/>
        <v>0</v>
      </c>
      <c r="FL69" s="318">
        <f t="shared" si="82"/>
        <v>0</v>
      </c>
      <c r="FM69" s="318">
        <f t="shared" si="82"/>
        <v>0</v>
      </c>
      <c r="FN69" s="318">
        <f t="shared" si="82"/>
        <v>0</v>
      </c>
      <c r="FO69" s="318">
        <f t="shared" si="82"/>
        <v>0</v>
      </c>
      <c r="FP69" s="318">
        <f t="shared" si="82"/>
        <v>0</v>
      </c>
      <c r="FQ69" s="318">
        <f t="shared" si="82"/>
        <v>0</v>
      </c>
      <c r="FR69" s="318">
        <f t="shared" si="82"/>
        <v>0</v>
      </c>
      <c r="FS69" s="318">
        <f t="shared" si="82"/>
        <v>0</v>
      </c>
      <c r="FT69" s="318">
        <f t="shared" si="82"/>
        <v>0</v>
      </c>
      <c r="FU69" s="318">
        <f t="shared" si="82"/>
        <v>0</v>
      </c>
      <c r="FV69" s="318">
        <f t="shared" si="82"/>
        <v>0</v>
      </c>
      <c r="FW69" s="318">
        <f t="shared" si="82"/>
        <v>0</v>
      </c>
      <c r="FX69" s="318">
        <f t="shared" si="82"/>
        <v>0</v>
      </c>
      <c r="FY69" s="318">
        <f t="shared" si="82"/>
        <v>0</v>
      </c>
      <c r="FZ69" s="318">
        <f t="shared" si="82"/>
        <v>0</v>
      </c>
      <c r="GA69" s="318">
        <f t="shared" si="82"/>
        <v>0</v>
      </c>
      <c r="GB69" s="318">
        <f t="shared" si="82"/>
        <v>0</v>
      </c>
      <c r="GC69" s="318">
        <f t="shared" si="82"/>
        <v>0</v>
      </c>
      <c r="GD69" s="318">
        <f t="shared" si="82"/>
        <v>0</v>
      </c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  <c r="IV69" s="25"/>
      <c r="IW69" s="25"/>
      <c r="IX69" s="25"/>
      <c r="IY69" s="25"/>
      <c r="IZ69" s="25"/>
      <c r="JA69" s="25"/>
      <c r="JB69" s="25"/>
      <c r="JC69" s="25"/>
      <c r="JD69" s="25"/>
      <c r="JE69" s="25"/>
      <c r="JF69" s="25"/>
      <c r="JG69" s="25"/>
      <c r="JH69" s="25"/>
      <c r="JI69" s="25"/>
      <c r="JJ69" s="25"/>
      <c r="JK69" s="25"/>
      <c r="JL69" s="25"/>
      <c r="JM69" s="25"/>
      <c r="JN69" s="25"/>
      <c r="JO69" s="25"/>
      <c r="JP69" s="25"/>
      <c r="JQ69" s="25"/>
      <c r="JR69" s="25"/>
      <c r="JS69" s="25"/>
      <c r="JT69" s="25"/>
      <c r="JU69" s="25"/>
      <c r="JV69" s="25"/>
      <c r="JW69" s="25"/>
      <c r="JX69" s="25"/>
      <c r="JY69" s="25"/>
      <c r="JZ69" s="25"/>
      <c r="KA69" s="25"/>
      <c r="KB69" s="25"/>
      <c r="KC69" s="25"/>
      <c r="KD69" s="25"/>
      <c r="KE69" s="25"/>
      <c r="KF69" s="25"/>
      <c r="KG69" s="25"/>
      <c r="KH69" s="25"/>
      <c r="KI69" s="25"/>
      <c r="KJ69" s="25"/>
      <c r="KK69" s="25"/>
      <c r="KL69" s="25"/>
      <c r="KM69" s="25"/>
      <c r="KN69" s="25"/>
      <c r="KO69" s="25"/>
      <c r="KP69" s="25"/>
      <c r="KQ69" s="25"/>
      <c r="KR69" s="25"/>
      <c r="KS69" s="25"/>
      <c r="KT69" s="25"/>
      <c r="KU69" s="25"/>
      <c r="KV69" s="25"/>
      <c r="KW69" s="25"/>
      <c r="KX69" s="25"/>
      <c r="KY69" s="25"/>
      <c r="KZ69" s="25"/>
      <c r="LA69" s="25"/>
      <c r="LB69" s="25"/>
      <c r="LC69" s="25"/>
      <c r="LD69" s="25"/>
      <c r="LE69" s="25"/>
      <c r="LF69" s="25"/>
      <c r="LG69" s="25"/>
      <c r="LH69" s="25"/>
      <c r="LI69" s="25"/>
      <c r="LJ69" s="25"/>
      <c r="LK69" s="25"/>
      <c r="LL69" s="25"/>
      <c r="LM69" s="25"/>
      <c r="LN69" s="25"/>
      <c r="LO69" s="25"/>
      <c r="LP69" s="25"/>
      <c r="LQ69" s="25"/>
      <c r="LR69" s="25"/>
      <c r="LS69" s="25"/>
      <c r="LT69" s="25"/>
      <c r="LU69" s="25"/>
      <c r="LV69" s="25"/>
      <c r="LW69" s="25"/>
      <c r="LX69" s="25"/>
      <c r="LY69" s="25"/>
      <c r="LZ69" s="25"/>
      <c r="MA69" s="25"/>
      <c r="MB69" s="25"/>
      <c r="MC69" s="25"/>
      <c r="MD69" s="25"/>
      <c r="ME69" s="25"/>
      <c r="MF69" s="25"/>
      <c r="MG69" s="25"/>
      <c r="MH69" s="25"/>
      <c r="MI69" s="25"/>
      <c r="MJ69" s="25"/>
      <c r="MK69" s="25"/>
      <c r="ML69" s="25"/>
      <c r="MM69" s="25"/>
      <c r="MN69" s="25"/>
      <c r="MO69" s="25"/>
      <c r="MP69" s="25"/>
      <c r="MQ69" s="25"/>
      <c r="MR69" s="25"/>
      <c r="MS69" s="25"/>
      <c r="MT69" s="25"/>
      <c r="MU69" s="25"/>
      <c r="MV69" s="25"/>
      <c r="MW69" s="25"/>
      <c r="MX69" s="25"/>
      <c r="MY69" s="25"/>
      <c r="MZ69" s="25"/>
      <c r="NA69" s="25"/>
      <c r="NB69" s="25"/>
      <c r="NC69" s="25"/>
      <c r="ND69" s="25"/>
      <c r="NE69" s="25"/>
      <c r="NF69" s="25"/>
      <c r="NG69" s="25"/>
      <c r="NH69" s="25"/>
      <c r="NI69" s="25"/>
      <c r="NJ69" s="25"/>
      <c r="NK69" s="25"/>
      <c r="NL69" s="25"/>
      <c r="NM69" s="25"/>
      <c r="NN69" s="25"/>
      <c r="NO69" s="25"/>
      <c r="NP69" s="25"/>
      <c r="NQ69" s="25"/>
      <c r="NR69" s="25"/>
      <c r="NS69" s="25"/>
      <c r="NT69" s="25"/>
      <c r="NU69" s="25"/>
      <c r="NV69" s="25"/>
      <c r="NW69" s="25"/>
      <c r="NX69" s="25"/>
      <c r="NY69" s="25"/>
      <c r="NZ69" s="25"/>
      <c r="OA69" s="25"/>
      <c r="OB69" s="25"/>
      <c r="OC69" s="25"/>
      <c r="OD69" s="25"/>
      <c r="OE69" s="25"/>
      <c r="OF69" s="25"/>
      <c r="OG69" s="25"/>
      <c r="OH69" s="25"/>
      <c r="OI69" s="25"/>
      <c r="OJ69" s="25"/>
      <c r="OK69" s="25"/>
      <c r="OL69" s="25"/>
      <c r="OM69" s="25"/>
      <c r="ON69" s="25"/>
      <c r="OO69" s="25"/>
      <c r="OP69" s="25"/>
      <c r="OQ69" s="25"/>
      <c r="OR69" s="25"/>
      <c r="OS69" s="25"/>
      <c r="OT69" s="25"/>
      <c r="OU69" s="25"/>
      <c r="OV69" s="25"/>
      <c r="OW69" s="25"/>
      <c r="OX69" s="25"/>
      <c r="OY69" s="25"/>
      <c r="OZ69" s="25"/>
      <c r="PA69" s="25"/>
      <c r="PB69" s="25"/>
      <c r="PC69" s="25"/>
      <c r="PD69" s="25"/>
      <c r="PE69" s="25"/>
      <c r="PF69" s="25"/>
      <c r="PG69" s="25"/>
      <c r="PH69" s="25"/>
      <c r="PI69" s="25"/>
      <c r="PJ69" s="25"/>
      <c r="PK69" s="25"/>
      <c r="PL69" s="25"/>
      <c r="PM69" s="25"/>
      <c r="PN69" s="25"/>
      <c r="PO69" s="25"/>
      <c r="PP69" s="25"/>
      <c r="PQ69" s="25"/>
      <c r="PR69" s="25"/>
      <c r="PS69" s="25"/>
      <c r="PT69" s="25"/>
      <c r="PU69" s="25"/>
      <c r="PV69" s="25"/>
      <c r="PW69" s="25"/>
      <c r="PX69" s="25"/>
      <c r="PY69" s="25"/>
      <c r="PZ69" s="25"/>
      <c r="QA69" s="25"/>
      <c r="QB69" s="25"/>
      <c r="QC69" s="25"/>
      <c r="QD69" s="25"/>
      <c r="QE69" s="25"/>
      <c r="QF69" s="25"/>
      <c r="QG69" s="25"/>
      <c r="QH69" s="25"/>
      <c r="QI69" s="25"/>
      <c r="QJ69" s="25"/>
      <c r="QK69" s="25"/>
      <c r="QL69" s="25"/>
      <c r="QM69" s="25"/>
      <c r="QN69" s="25"/>
      <c r="QO69" s="25"/>
      <c r="QP69" s="25"/>
      <c r="QQ69" s="25"/>
      <c r="QR69" s="25"/>
      <c r="QS69" s="25"/>
      <c r="QT69" s="25"/>
      <c r="QU69" s="25"/>
      <c r="QV69" s="25"/>
      <c r="QW69" s="25"/>
      <c r="QX69" s="25"/>
      <c r="QY69" s="25"/>
      <c r="QZ69" s="25"/>
      <c r="RA69" s="25"/>
      <c r="RB69" s="25"/>
      <c r="RC69" s="25"/>
      <c r="RD69" s="25"/>
      <c r="RE69" s="25"/>
      <c r="RF69" s="25"/>
      <c r="RG69" s="25"/>
      <c r="RH69" s="25"/>
      <c r="RI69" s="25"/>
      <c r="RJ69" s="25"/>
      <c r="RK69" s="25"/>
      <c r="RL69" s="25"/>
      <c r="RM69" s="25"/>
      <c r="RN69" s="25"/>
      <c r="RO69" s="25"/>
      <c r="RP69" s="25"/>
      <c r="RQ69" s="25"/>
      <c r="RR69" s="25"/>
      <c r="RS69" s="25"/>
      <c r="RT69" s="25"/>
      <c r="RU69" s="25"/>
      <c r="RV69" s="25"/>
      <c r="RW69" s="25"/>
      <c r="RX69" s="25"/>
      <c r="RY69" s="25"/>
      <c r="RZ69" s="25"/>
      <c r="SA69" s="25"/>
      <c r="SB69" s="25"/>
      <c r="SC69" s="25"/>
      <c r="SD69" s="25"/>
      <c r="SE69" s="25"/>
      <c r="SF69" s="25"/>
      <c r="SG69" s="25"/>
      <c r="SH69" s="25"/>
      <c r="SI69" s="25"/>
      <c r="SJ69" s="25"/>
      <c r="SK69" s="25"/>
      <c r="SL69" s="25"/>
      <c r="SM69" s="25"/>
      <c r="SN69" s="25"/>
      <c r="SO69" s="25"/>
      <c r="SP69" s="25"/>
      <c r="SQ69" s="25"/>
      <c r="SR69" s="25"/>
      <c r="SS69" s="25"/>
      <c r="ST69" s="25"/>
      <c r="SU69" s="25"/>
      <c r="SV69" s="25"/>
      <c r="SW69" s="25"/>
      <c r="SX69" s="25"/>
      <c r="SY69" s="25"/>
      <c r="SZ69" s="25"/>
      <c r="TA69" s="25"/>
      <c r="TB69" s="25"/>
      <c r="TC69" s="25"/>
      <c r="TD69" s="25"/>
      <c r="TE69" s="25"/>
      <c r="TF69" s="25"/>
      <c r="TG69" s="25"/>
      <c r="TH69" s="25"/>
      <c r="TI69" s="25"/>
      <c r="TJ69" s="25"/>
      <c r="TK69" s="25"/>
      <c r="TL69" s="25"/>
      <c r="TM69" s="25"/>
      <c r="TN69" s="25"/>
      <c r="TO69" s="25"/>
      <c r="TP69" s="25"/>
      <c r="TQ69" s="25"/>
      <c r="TR69" s="25"/>
      <c r="TS69" s="25"/>
      <c r="TT69" s="25"/>
      <c r="TU69" s="25"/>
      <c r="TV69" s="25"/>
      <c r="TW69" s="25"/>
      <c r="TX69" s="25"/>
      <c r="TY69" s="25"/>
      <c r="TZ69" s="25"/>
      <c r="UA69" s="25"/>
      <c r="UB69" s="25"/>
      <c r="UC69" s="25"/>
      <c r="UD69" s="25"/>
      <c r="UE69" s="25"/>
      <c r="UF69" s="25"/>
      <c r="UG69" s="25"/>
      <c r="UH69" s="25"/>
      <c r="UI69" s="25"/>
      <c r="UJ69" s="25"/>
      <c r="UK69" s="25"/>
      <c r="UL69" s="25"/>
      <c r="UM69" s="25"/>
      <c r="UN69" s="25"/>
      <c r="UO69" s="25"/>
      <c r="UP69" s="25"/>
      <c r="UQ69" s="25"/>
      <c r="UR69" s="25"/>
      <c r="US69" s="25"/>
      <c r="UT69" s="25"/>
      <c r="UU69" s="25"/>
      <c r="UV69" s="25"/>
      <c r="UW69" s="25"/>
      <c r="UX69" s="25"/>
      <c r="UY69" s="25"/>
      <c r="UZ69" s="25"/>
      <c r="VA69" s="25"/>
      <c r="VB69" s="25"/>
      <c r="VC69" s="25"/>
      <c r="VD69" s="25"/>
      <c r="VE69" s="25"/>
      <c r="VF69" s="25"/>
      <c r="VG69" s="25"/>
      <c r="VH69" s="25"/>
      <c r="VI69" s="25"/>
      <c r="VJ69" s="25"/>
      <c r="VK69" s="25"/>
      <c r="VL69" s="25"/>
      <c r="VM69" s="25"/>
      <c r="VN69" s="25"/>
      <c r="VO69" s="25"/>
      <c r="VP69" s="25"/>
      <c r="VQ69" s="25"/>
      <c r="VR69" s="25"/>
      <c r="VS69" s="25"/>
      <c r="VT69" s="25"/>
      <c r="VU69" s="25"/>
      <c r="VV69" s="25"/>
      <c r="VW69" s="25"/>
      <c r="VX69" s="25"/>
      <c r="VY69" s="25"/>
      <c r="VZ69" s="25"/>
      <c r="WA69" s="25"/>
      <c r="WB69" s="25"/>
      <c r="WC69" s="25"/>
      <c r="WD69" s="25"/>
      <c r="WE69" s="25"/>
      <c r="WF69" s="25"/>
      <c r="WG69" s="25"/>
      <c r="WH69" s="25"/>
      <c r="WI69" s="25"/>
      <c r="WJ69" s="25"/>
      <c r="WK69" s="25"/>
      <c r="WL69" s="25"/>
      <c r="WM69" s="25"/>
      <c r="WN69" s="25"/>
      <c r="WO69" s="25"/>
      <c r="WP69" s="25"/>
      <c r="WQ69" s="25"/>
      <c r="WR69" s="25"/>
      <c r="WS69" s="25"/>
      <c r="WT69" s="25"/>
      <c r="WU69" s="25"/>
      <c r="WV69" s="25"/>
      <c r="WW69" s="25"/>
      <c r="WX69" s="25"/>
      <c r="WY69" s="25"/>
      <c r="WZ69" s="25"/>
      <c r="XA69" s="25"/>
      <c r="XB69" s="25"/>
      <c r="XC69" s="25"/>
      <c r="XD69" s="25"/>
      <c r="XE69" s="25"/>
      <c r="XF69" s="25"/>
      <c r="XG69" s="25"/>
      <c r="XH69" s="25"/>
      <c r="XI69" s="25"/>
      <c r="XJ69" s="25"/>
      <c r="XK69" s="25"/>
      <c r="XL69" s="25"/>
      <c r="XM69" s="25"/>
      <c r="XN69" s="25"/>
      <c r="XO69" s="25"/>
      <c r="XP69" s="25"/>
      <c r="XQ69" s="25"/>
      <c r="XR69" s="25"/>
      <c r="XS69" s="25"/>
      <c r="XT69" s="25"/>
      <c r="XU69" s="25"/>
      <c r="XV69" s="25"/>
      <c r="XW69" s="25"/>
      <c r="XX69" s="25"/>
      <c r="XY69" s="25"/>
      <c r="XZ69" s="25"/>
      <c r="YA69" s="25"/>
      <c r="YB69" s="25"/>
      <c r="YC69" s="25"/>
      <c r="YD69" s="25"/>
      <c r="YE69" s="25"/>
      <c r="YF69" s="25"/>
      <c r="YG69" s="25"/>
      <c r="YH69" s="25"/>
      <c r="YI69" s="25"/>
      <c r="YJ69" s="25"/>
      <c r="YK69" s="25"/>
      <c r="YL69" s="25"/>
      <c r="YM69" s="25"/>
      <c r="YN69" s="25"/>
      <c r="YO69" s="25"/>
      <c r="YP69" s="25"/>
      <c r="YQ69" s="25"/>
      <c r="YR69" s="25"/>
      <c r="YS69" s="25"/>
      <c r="YT69" s="25"/>
      <c r="YU69" s="25"/>
      <c r="YV69" s="25"/>
      <c r="YW69" s="25"/>
      <c r="YX69" s="25"/>
      <c r="YY69" s="25"/>
      <c r="YZ69" s="25"/>
      <c r="ZA69" s="25"/>
      <c r="ZB69" s="25"/>
      <c r="ZC69" s="25"/>
      <c r="ZD69" s="25"/>
      <c r="ZE69" s="25"/>
      <c r="ZF69" s="25"/>
      <c r="ZG69" s="25"/>
      <c r="ZH69" s="25"/>
      <c r="ZI69" s="25"/>
      <c r="ZJ69" s="25"/>
      <c r="ZK69" s="25"/>
      <c r="ZL69" s="25"/>
      <c r="ZM69" s="25"/>
      <c r="ZN69" s="25"/>
      <c r="ZO69" s="25"/>
      <c r="ZP69" s="25"/>
      <c r="ZQ69" s="25"/>
      <c r="ZR69" s="25"/>
      <c r="ZS69" s="25"/>
      <c r="ZT69" s="25"/>
      <c r="ZU69" s="25"/>
      <c r="ZV69" s="25"/>
      <c r="ZW69" s="25"/>
      <c r="ZX69" s="25"/>
      <c r="ZY69" s="25"/>
      <c r="ZZ69" s="25"/>
      <c r="AAA69" s="25"/>
      <c r="AAB69" s="25"/>
      <c r="AAC69" s="25"/>
      <c r="AAD69" s="25"/>
      <c r="AAE69" s="25"/>
      <c r="AAF69" s="25"/>
      <c r="AAG69" s="25"/>
      <c r="AAH69" s="25"/>
      <c r="AAI69" s="25"/>
      <c r="AAJ69" s="25"/>
      <c r="AAK69" s="25"/>
      <c r="AAL69" s="25"/>
      <c r="AAM69" s="25"/>
      <c r="AAN69" s="25"/>
      <c r="AAO69" s="25"/>
      <c r="AAP69" s="25"/>
      <c r="AAQ69" s="25"/>
      <c r="AAR69" s="25"/>
      <c r="AAS69" s="25"/>
      <c r="AAT69" s="25"/>
      <c r="AAU69" s="25"/>
      <c r="AAV69" s="25"/>
      <c r="AAW69" s="25"/>
      <c r="AAX69" s="25"/>
      <c r="AAY69" s="25"/>
      <c r="AAZ69" s="25"/>
      <c r="ABA69" s="25"/>
      <c r="ABB69" s="25"/>
      <c r="ABC69" s="25"/>
      <c r="ABD69" s="25"/>
      <c r="ABE69" s="25"/>
      <c r="ABF69" s="25"/>
      <c r="ABG69" s="25"/>
      <c r="ABH69" s="25"/>
      <c r="ABI69" s="25"/>
      <c r="ABJ69" s="25"/>
      <c r="ABK69" s="25"/>
      <c r="ABL69" s="25"/>
      <c r="ABM69" s="25"/>
      <c r="ABN69" s="25"/>
      <c r="ABO69" s="25"/>
      <c r="ABP69" s="25"/>
      <c r="ABQ69" s="25"/>
      <c r="ABR69" s="25"/>
      <c r="ABS69" s="25"/>
      <c r="ABT69" s="25"/>
      <c r="ABU69" s="25"/>
      <c r="ABV69" s="25"/>
      <c r="ABW69" s="25"/>
      <c r="ABX69" s="25"/>
      <c r="ABY69" s="25"/>
      <c r="ABZ69" s="25"/>
      <c r="ACA69" s="25"/>
      <c r="ACB69" s="25"/>
      <c r="ACC69" s="25"/>
      <c r="ACD69" s="25"/>
      <c r="ACE69" s="25"/>
      <c r="ACF69" s="25"/>
      <c r="ACG69" s="25"/>
      <c r="ACH69" s="25"/>
      <c r="ACI69" s="25"/>
      <c r="ACJ69" s="25"/>
      <c r="ACK69" s="25"/>
      <c r="ACL69" s="25"/>
      <c r="ACM69" s="25"/>
      <c r="ACN69" s="25"/>
      <c r="ACO69" s="25"/>
      <c r="ACP69" s="25"/>
      <c r="ACQ69" s="25"/>
      <c r="ACR69" s="25"/>
      <c r="ACS69" s="25"/>
      <c r="ACT69" s="25"/>
      <c r="ACU69" s="25"/>
      <c r="ACV69" s="25"/>
      <c r="ACW69" s="25"/>
      <c r="ACX69" s="25"/>
      <c r="ACY69" s="25"/>
      <c r="ACZ69" s="25"/>
      <c r="ADA69" s="25"/>
      <c r="ADB69" s="25"/>
      <c r="ADC69" s="25"/>
      <c r="ADD69" s="25"/>
      <c r="ADE69" s="25"/>
      <c r="ADF69" s="25"/>
      <c r="ADG69" s="25"/>
      <c r="ADH69" s="25"/>
      <c r="ADI69" s="25"/>
      <c r="ADJ69" s="25"/>
      <c r="ADK69" s="25"/>
      <c r="ADL69" s="25"/>
      <c r="ADM69" s="25"/>
      <c r="ADN69" s="25"/>
      <c r="ADO69" s="25"/>
      <c r="ADP69" s="25"/>
      <c r="ADQ69" s="25"/>
      <c r="ADR69" s="25"/>
      <c r="ADS69" s="25"/>
      <c r="ADT69" s="25"/>
      <c r="ADU69" s="25"/>
      <c r="ADV69" s="25"/>
      <c r="ADW69" s="25"/>
      <c r="ADX69" s="25"/>
      <c r="ADY69" s="25"/>
      <c r="ADZ69" s="25"/>
      <c r="AEA69" s="25"/>
      <c r="AEB69" s="25"/>
      <c r="AEC69" s="25"/>
      <c r="AED69" s="25"/>
      <c r="AEE69" s="25"/>
      <c r="AEF69" s="25"/>
      <c r="AEG69" s="25"/>
      <c r="AEH69" s="25"/>
      <c r="AEI69" s="25"/>
      <c r="AEJ69" s="25"/>
      <c r="AEK69" s="25"/>
      <c r="AEL69" s="25"/>
      <c r="AEM69" s="25"/>
      <c r="AEN69" s="25"/>
      <c r="AEO69" s="25"/>
      <c r="AEP69" s="25"/>
      <c r="AEQ69" s="25"/>
      <c r="AER69" s="25"/>
      <c r="AES69" s="25"/>
      <c r="AET69" s="25"/>
      <c r="AEU69" s="25"/>
      <c r="AEV69" s="25"/>
      <c r="AEW69" s="25"/>
      <c r="AEX69" s="25"/>
      <c r="AEY69" s="25"/>
      <c r="AEZ69" s="25"/>
      <c r="AFA69" s="25"/>
      <c r="AFB69" s="25"/>
      <c r="AFC69" s="25"/>
      <c r="AFD69" s="25"/>
      <c r="AFE69" s="25"/>
      <c r="AFF69" s="25"/>
      <c r="AFG69" s="25"/>
      <c r="AFH69" s="25"/>
      <c r="AFI69" s="25"/>
      <c r="AFJ69" s="25"/>
      <c r="AFK69" s="25"/>
      <c r="AFL69" s="25"/>
      <c r="AFM69" s="25"/>
      <c r="AFN69" s="25"/>
      <c r="AFO69" s="25"/>
      <c r="AFP69" s="25"/>
      <c r="AFQ69" s="25"/>
      <c r="AFR69" s="25"/>
      <c r="AFS69" s="25"/>
      <c r="AFT69" s="25"/>
      <c r="AFU69" s="25"/>
      <c r="AFV69" s="25"/>
      <c r="AFW69" s="25"/>
      <c r="AFX69" s="25"/>
      <c r="AFY69" s="25"/>
      <c r="AFZ69" s="25"/>
      <c r="AGA69" s="25"/>
      <c r="AGB69" s="25"/>
      <c r="AGC69" s="25"/>
      <c r="AGD69" s="25"/>
      <c r="AGE69" s="25"/>
      <c r="AGF69" s="25"/>
      <c r="AGG69" s="25"/>
      <c r="AGH69" s="25"/>
      <c r="AGI69" s="25"/>
      <c r="AGJ69" s="25"/>
      <c r="AGK69" s="25"/>
      <c r="AGL69" s="25"/>
      <c r="AGM69" s="25"/>
      <c r="AGN69" s="25"/>
      <c r="AGO69" s="25"/>
      <c r="AGP69" s="25"/>
      <c r="AGQ69" s="25"/>
      <c r="AGR69" s="25"/>
      <c r="AGS69" s="25"/>
      <c r="AGT69" s="25"/>
      <c r="AGU69" s="25"/>
      <c r="AGV69" s="25"/>
      <c r="AGW69" s="25"/>
      <c r="AGX69" s="25"/>
      <c r="AGY69" s="25"/>
      <c r="AGZ69" s="25"/>
      <c r="AHA69" s="25"/>
      <c r="AHB69" s="25"/>
      <c r="AHC69" s="25"/>
      <c r="AHD69" s="25"/>
      <c r="AHE69" s="25"/>
      <c r="AHF69" s="25"/>
      <c r="AHG69" s="25"/>
      <c r="AHH69" s="25"/>
      <c r="AHI69" s="25"/>
      <c r="AHJ69" s="25"/>
      <c r="AHK69" s="25"/>
      <c r="AHL69" s="25"/>
      <c r="AHM69" s="25"/>
      <c r="AHN69" s="25"/>
      <c r="AHO69" s="25"/>
      <c r="AHP69" s="25"/>
      <c r="AHQ69" s="25"/>
      <c r="AHR69" s="25"/>
      <c r="AHS69" s="25"/>
      <c r="AHT69" s="25"/>
      <c r="AHU69" s="25"/>
      <c r="AHV69" s="25"/>
      <c r="AHW69" s="25"/>
      <c r="AHX69" s="25"/>
      <c r="AHY69" s="25"/>
      <c r="AHZ69" s="25"/>
      <c r="AIA69" s="25"/>
      <c r="AIB69" s="25"/>
      <c r="AIC69" s="25"/>
      <c r="AID69" s="25"/>
      <c r="AIE69" s="25"/>
      <c r="AIF69" s="25"/>
      <c r="AIG69" s="25"/>
      <c r="AIH69" s="25"/>
      <c r="AII69" s="25"/>
      <c r="AIJ69" s="25"/>
      <c r="AIK69" s="25"/>
      <c r="AIL69" s="25"/>
      <c r="AIM69" s="25"/>
      <c r="AIN69" s="25"/>
      <c r="AIO69" s="25"/>
      <c r="AIP69" s="25"/>
      <c r="AIQ69" s="25"/>
      <c r="AIR69" s="25"/>
      <c r="AIS69" s="25"/>
      <c r="AIT69" s="25"/>
      <c r="AIU69" s="25"/>
      <c r="AIV69" s="25"/>
      <c r="AIW69" s="25"/>
      <c r="AIX69" s="25"/>
      <c r="AIY69" s="25"/>
      <c r="AIZ69" s="25"/>
      <c r="AJA69" s="25"/>
      <c r="AJB69" s="25"/>
      <c r="AJC69" s="25"/>
      <c r="AJD69" s="25"/>
      <c r="AJE69" s="25"/>
      <c r="AJF69" s="25"/>
      <c r="AJG69" s="25"/>
      <c r="AJH69" s="25"/>
      <c r="AJI69" s="25"/>
      <c r="AJJ69" s="25"/>
      <c r="AJK69" s="25"/>
      <c r="AJL69" s="25"/>
      <c r="AJM69" s="25"/>
      <c r="AJN69" s="25"/>
      <c r="AJO69" s="25"/>
      <c r="AJP69" s="25"/>
      <c r="AJQ69" s="25"/>
      <c r="AJR69" s="25"/>
      <c r="AJS69" s="25"/>
      <c r="AJT69" s="25"/>
      <c r="AJU69" s="25"/>
      <c r="AJV69" s="25"/>
      <c r="AJW69" s="25"/>
      <c r="AJX69" s="25"/>
      <c r="AJY69" s="25"/>
      <c r="AJZ69" s="25"/>
      <c r="AKA69" s="25"/>
      <c r="AKB69" s="25"/>
      <c r="AKC69" s="25"/>
      <c r="AKD69" s="25"/>
      <c r="AKE69" s="25"/>
      <c r="AKF69" s="25"/>
      <c r="AKG69" s="25"/>
      <c r="AKH69" s="25"/>
      <c r="AKI69" s="25"/>
      <c r="AKJ69" s="25"/>
      <c r="AKK69" s="25"/>
      <c r="AKL69" s="25"/>
      <c r="AKM69" s="25"/>
      <c r="AKN69" s="25"/>
      <c r="AKO69" s="25"/>
      <c r="AKP69" s="25"/>
      <c r="AKQ69" s="25"/>
      <c r="AKR69" s="25"/>
      <c r="AKS69" s="25"/>
      <c r="AKT69" s="25"/>
      <c r="AKU69" s="25"/>
      <c r="AKV69" s="25"/>
      <c r="AKW69" s="25"/>
      <c r="AKX69" s="25"/>
      <c r="AKY69" s="25"/>
      <c r="AKZ69" s="25"/>
      <c r="ALA69" s="25"/>
      <c r="ALB69" s="25"/>
      <c r="ALC69" s="25"/>
      <c r="ALD69" s="25"/>
      <c r="ALE69" s="25"/>
      <c r="ALF69" s="25"/>
      <c r="ALG69" s="25"/>
      <c r="ALH69" s="25"/>
      <c r="ALI69" s="25"/>
      <c r="ALJ69" s="25"/>
      <c r="ALK69" s="25"/>
      <c r="ALL69" s="25"/>
      <c r="ALM69" s="25"/>
      <c r="ALN69" s="25"/>
      <c r="ALO69" s="25"/>
      <c r="ALP69" s="25"/>
      <c r="ALQ69" s="25"/>
      <c r="ALR69" s="25"/>
      <c r="ALS69" s="25"/>
      <c r="ALT69" s="25"/>
      <c r="ALU69" s="25"/>
      <c r="ALV69" s="25"/>
      <c r="ALW69" s="25"/>
      <c r="ALX69" s="25"/>
      <c r="ALY69" s="25"/>
      <c r="ALZ69" s="25"/>
      <c r="AMA69" s="25"/>
      <c r="AMB69" s="25"/>
      <c r="AMC69" s="25"/>
      <c r="AMD69" s="25"/>
      <c r="AME69" s="25"/>
      <c r="AMF69" s="25"/>
      <c r="AMG69" s="25"/>
      <c r="AMH69" s="25"/>
      <c r="AMI69" s="25"/>
      <c r="AMJ69" s="25"/>
      <c r="AMK69" s="25"/>
      <c r="AML69" s="25"/>
      <c r="AMM69" s="25"/>
      <c r="AMN69" s="25"/>
      <c r="AMO69" s="25"/>
      <c r="AMP69" s="25"/>
      <c r="AMQ69" s="25"/>
      <c r="AMR69" s="25"/>
      <c r="AMS69" s="25"/>
      <c r="AMT69" s="25"/>
      <c r="AMU69" s="25"/>
      <c r="AMV69" s="25"/>
      <c r="AMW69" s="25"/>
      <c r="AMX69" s="25"/>
      <c r="AMY69" s="25"/>
      <c r="AMZ69" s="25"/>
      <c r="ANA69" s="25"/>
      <c r="ANB69" s="25"/>
      <c r="ANC69" s="25"/>
      <c r="AND69" s="25"/>
      <c r="ANE69" s="25"/>
      <c r="ANF69" s="25"/>
      <c r="ANG69" s="25"/>
      <c r="ANH69" s="25"/>
      <c r="ANI69" s="25"/>
      <c r="ANJ69" s="25"/>
      <c r="ANK69" s="25"/>
      <c r="ANL69" s="25"/>
      <c r="ANM69" s="25"/>
      <c r="ANN69" s="25"/>
      <c r="ANO69" s="25"/>
      <c r="ANP69" s="25"/>
      <c r="ANQ69" s="25"/>
      <c r="ANR69" s="25"/>
      <c r="ANS69" s="25"/>
      <c r="ANT69" s="25"/>
      <c r="ANU69" s="25"/>
      <c r="ANV69" s="25"/>
      <c r="ANW69" s="25"/>
      <c r="ANX69" s="25"/>
      <c r="ANY69" s="25"/>
      <c r="ANZ69" s="25"/>
      <c r="AOA69" s="25"/>
      <c r="AOB69" s="25"/>
      <c r="AOC69" s="25"/>
      <c r="AOD69" s="25"/>
      <c r="AOE69" s="25"/>
      <c r="AOF69" s="25"/>
      <c r="AOG69" s="25"/>
      <c r="AOH69" s="25"/>
      <c r="AOI69" s="25"/>
      <c r="AOJ69" s="25"/>
      <c r="AOK69" s="25"/>
      <c r="AOL69" s="25"/>
      <c r="AOM69" s="25"/>
      <c r="AON69" s="25"/>
      <c r="AOO69" s="25"/>
      <c r="AOP69" s="25"/>
      <c r="AOQ69" s="25"/>
      <c r="AOR69" s="25"/>
      <c r="AOS69" s="25"/>
      <c r="AOT69" s="25"/>
      <c r="AOU69" s="25"/>
      <c r="AOV69" s="25"/>
      <c r="AOW69" s="25"/>
      <c r="AOX69" s="25"/>
      <c r="AOY69" s="25"/>
      <c r="AOZ69" s="25"/>
      <c r="APA69" s="25"/>
      <c r="APB69" s="25"/>
      <c r="APC69" s="25"/>
      <c r="APD69" s="25"/>
      <c r="APE69" s="25"/>
      <c r="APF69" s="25"/>
      <c r="APG69" s="25"/>
      <c r="APH69" s="25"/>
      <c r="API69" s="25"/>
      <c r="APJ69" s="25"/>
      <c r="APK69" s="25"/>
      <c r="APL69" s="25"/>
      <c r="APM69" s="25"/>
      <c r="APN69" s="25"/>
      <c r="APO69" s="25"/>
      <c r="APP69" s="25"/>
      <c r="APQ69" s="25"/>
      <c r="APR69" s="25"/>
      <c r="APS69" s="25"/>
      <c r="APT69" s="25"/>
      <c r="APU69" s="25"/>
      <c r="APV69" s="25"/>
      <c r="APW69" s="25"/>
      <c r="APX69" s="25"/>
      <c r="APY69" s="25"/>
      <c r="APZ69" s="25"/>
      <c r="AQA69" s="25"/>
      <c r="AQB69" s="25"/>
      <c r="AQC69" s="25"/>
      <c r="AQD69" s="25"/>
      <c r="AQE69" s="25"/>
      <c r="AQF69" s="25"/>
      <c r="AQG69" s="25"/>
      <c r="AQH69" s="25"/>
      <c r="AQI69" s="25"/>
      <c r="AQJ69" s="25"/>
      <c r="AQK69" s="25"/>
      <c r="AQL69" s="25"/>
      <c r="AQM69" s="25"/>
      <c r="AQN69" s="25"/>
      <c r="AQO69" s="25"/>
      <c r="AQP69" s="25"/>
      <c r="AQQ69" s="25"/>
      <c r="AQR69" s="25"/>
      <c r="AQS69" s="25"/>
      <c r="AQT69" s="25"/>
      <c r="AQU69" s="25"/>
      <c r="AQV69" s="25"/>
      <c r="AQW69" s="25"/>
      <c r="AQX69" s="25"/>
      <c r="AQY69" s="25"/>
      <c r="AQZ69" s="25"/>
      <c r="ARA69" s="25"/>
      <c r="ARB69" s="25"/>
      <c r="ARC69" s="25"/>
      <c r="ARD69" s="25"/>
      <c r="ARE69" s="25"/>
      <c r="ARF69" s="25"/>
      <c r="ARG69" s="25"/>
      <c r="ARH69" s="25"/>
      <c r="ARI69" s="25"/>
      <c r="ARJ69" s="25"/>
      <c r="ARK69" s="25"/>
      <c r="ARL69" s="25"/>
      <c r="ARM69" s="25"/>
      <c r="ARN69" s="25"/>
      <c r="ARO69" s="25"/>
      <c r="ARP69" s="25"/>
      <c r="ARQ69" s="25"/>
      <c r="ARR69" s="25"/>
      <c r="ARS69" s="25"/>
      <c r="ART69" s="25"/>
      <c r="ARU69" s="25"/>
      <c r="ARV69" s="25"/>
      <c r="ARW69" s="25"/>
      <c r="ARX69" s="25"/>
      <c r="ARY69" s="25"/>
      <c r="ARZ69" s="25"/>
      <c r="ASA69" s="25"/>
      <c r="ASB69" s="25"/>
      <c r="ASC69" s="25"/>
      <c r="ASD69" s="25"/>
      <c r="ASE69" s="25"/>
      <c r="ASF69" s="25"/>
      <c r="ASG69" s="25"/>
      <c r="ASH69" s="25"/>
      <c r="ASI69" s="25"/>
      <c r="ASJ69" s="25"/>
      <c r="ASK69" s="25"/>
      <c r="ASL69" s="25"/>
      <c r="ASM69" s="25"/>
      <c r="ASN69" s="25"/>
      <c r="ASO69" s="25"/>
      <c r="ASP69" s="25"/>
      <c r="ASQ69" s="25"/>
      <c r="ASR69" s="25"/>
      <c r="ASS69" s="25"/>
      <c r="AST69" s="25"/>
      <c r="ASU69" s="25"/>
      <c r="ASV69" s="25"/>
      <c r="ASW69" s="25"/>
      <c r="ASX69" s="25"/>
      <c r="ASY69" s="25"/>
      <c r="ASZ69" s="25"/>
      <c r="ATA69" s="25"/>
      <c r="ATB69" s="25"/>
      <c r="ATC69" s="25"/>
      <c r="ATD69" s="25"/>
      <c r="ATE69" s="25"/>
      <c r="ATF69" s="25"/>
      <c r="ATG69" s="25"/>
      <c r="ATH69" s="25"/>
      <c r="ATI69" s="25"/>
      <c r="ATJ69" s="25"/>
      <c r="ATK69" s="25"/>
      <c r="ATL69" s="25"/>
      <c r="ATM69" s="25"/>
      <c r="ATN69" s="25"/>
      <c r="ATO69" s="25"/>
      <c r="ATP69" s="25"/>
      <c r="ATQ69" s="25"/>
      <c r="ATR69" s="25"/>
      <c r="ATS69" s="25"/>
      <c r="ATT69" s="25"/>
      <c r="ATU69" s="25"/>
      <c r="ATV69" s="25"/>
      <c r="ATW69" s="25"/>
      <c r="ATX69" s="25"/>
      <c r="ATY69" s="25"/>
      <c r="ATZ69" s="25"/>
      <c r="AUA69" s="25"/>
      <c r="AUB69" s="25"/>
      <c r="AUC69" s="25"/>
      <c r="AUD69" s="25"/>
      <c r="AUE69" s="25"/>
      <c r="AUF69" s="25"/>
      <c r="AUG69" s="25"/>
      <c r="AUH69" s="25"/>
      <c r="AUI69" s="25"/>
      <c r="AUJ69" s="25"/>
      <c r="AUK69" s="25"/>
      <c r="AUL69" s="25"/>
      <c r="AUM69" s="25"/>
      <c r="AUN69" s="25"/>
      <c r="AUO69" s="25"/>
      <c r="AUP69" s="25"/>
      <c r="AUQ69" s="25"/>
      <c r="AUR69" s="25"/>
      <c r="AUS69" s="25"/>
      <c r="AUT69" s="25"/>
      <c r="AUU69" s="25"/>
      <c r="AUV69" s="25"/>
      <c r="AUW69" s="25"/>
      <c r="AUX69" s="25"/>
      <c r="AUY69" s="25"/>
      <c r="AUZ69" s="25"/>
      <c r="AVA69" s="25"/>
      <c r="AVB69" s="25"/>
      <c r="AVC69" s="25"/>
      <c r="AVD69" s="25"/>
      <c r="AVE69" s="25"/>
      <c r="AVF69" s="25"/>
      <c r="AVG69" s="25"/>
      <c r="AVH69" s="25"/>
      <c r="AVI69" s="25"/>
      <c r="AVJ69" s="25"/>
      <c r="AVK69" s="25"/>
      <c r="AVL69" s="25"/>
      <c r="AVM69" s="25"/>
      <c r="AVN69" s="25"/>
      <c r="AVO69" s="25"/>
      <c r="AVP69" s="25"/>
      <c r="AVQ69" s="25"/>
      <c r="AVR69" s="25"/>
      <c r="AVS69" s="25"/>
      <c r="AVT69" s="25"/>
      <c r="AVU69" s="25"/>
      <c r="AVV69" s="25"/>
      <c r="AVW69" s="25"/>
      <c r="AVX69" s="25"/>
      <c r="AVY69" s="25"/>
      <c r="AVZ69" s="25"/>
      <c r="AWA69" s="25"/>
      <c r="AWB69" s="25"/>
      <c r="AWC69" s="25"/>
      <c r="AWD69" s="25"/>
      <c r="AWE69" s="25"/>
      <c r="AWF69" s="25"/>
      <c r="AWG69" s="25"/>
      <c r="AWH69" s="25"/>
      <c r="AWI69" s="25"/>
      <c r="AWJ69" s="25"/>
      <c r="AWK69" s="25"/>
      <c r="AWL69" s="25"/>
      <c r="AWM69" s="25"/>
      <c r="AWN69" s="25"/>
      <c r="AWO69" s="25"/>
      <c r="AWP69" s="25"/>
      <c r="AWQ69" s="25"/>
      <c r="AWR69" s="25"/>
      <c r="AWS69" s="25"/>
      <c r="AWT69" s="25"/>
      <c r="AWU69" s="25"/>
      <c r="AWV69" s="25"/>
      <c r="AWW69" s="25"/>
      <c r="AWX69" s="25"/>
      <c r="AWY69" s="25"/>
      <c r="AWZ69" s="25"/>
      <c r="AXA69" s="25"/>
      <c r="AXB69" s="25"/>
      <c r="AXC69" s="25"/>
      <c r="AXD69" s="25"/>
      <c r="AXE69" s="25"/>
      <c r="AXF69" s="25"/>
      <c r="AXG69" s="25"/>
      <c r="AXH69" s="25"/>
      <c r="AXI69" s="25"/>
      <c r="AXJ69" s="25"/>
      <c r="AXK69" s="25"/>
      <c r="AXL69" s="25"/>
      <c r="AXM69" s="25"/>
      <c r="AXN69" s="25"/>
      <c r="AXO69" s="25"/>
      <c r="AXP69" s="25"/>
      <c r="AXQ69" s="25"/>
      <c r="AXR69" s="25"/>
      <c r="AXS69" s="25"/>
      <c r="AXT69" s="25"/>
      <c r="AXU69" s="25"/>
      <c r="AXV69" s="25"/>
      <c r="AXW69" s="25"/>
      <c r="AXX69" s="25"/>
      <c r="AXY69" s="25"/>
      <c r="AXZ69" s="25"/>
      <c r="AYA69" s="25"/>
      <c r="AYB69" s="25"/>
      <c r="AYC69" s="25"/>
      <c r="AYD69" s="25"/>
      <c r="AYE69" s="25"/>
      <c r="AYF69" s="25"/>
      <c r="AYG69" s="25"/>
      <c r="AYH69" s="25"/>
      <c r="AYI69" s="25"/>
      <c r="AYJ69" s="25"/>
      <c r="AYK69" s="25"/>
      <c r="AYL69" s="25"/>
      <c r="AYM69" s="25"/>
      <c r="AYN69" s="25"/>
      <c r="AYO69" s="25"/>
      <c r="AYP69" s="25"/>
      <c r="AYQ69" s="25"/>
      <c r="AYR69" s="25"/>
      <c r="AYS69" s="25"/>
      <c r="AYT69" s="25"/>
      <c r="AYU69" s="25"/>
      <c r="AYV69" s="25"/>
      <c r="AYW69" s="25"/>
      <c r="AYX69" s="25"/>
      <c r="AYY69" s="25"/>
      <c r="AYZ69" s="25"/>
      <c r="AZA69" s="25"/>
      <c r="AZB69" s="25"/>
      <c r="AZC69" s="25"/>
      <c r="AZD69" s="25"/>
      <c r="AZE69" s="25"/>
      <c r="AZF69" s="25"/>
      <c r="AZG69" s="25"/>
      <c r="AZH69" s="25"/>
      <c r="AZI69" s="25"/>
      <c r="AZJ69" s="25"/>
      <c r="AZK69" s="25"/>
      <c r="AZL69" s="25"/>
      <c r="AZM69" s="25"/>
      <c r="AZN69" s="25"/>
      <c r="AZO69" s="25"/>
      <c r="AZP69" s="25"/>
      <c r="AZQ69" s="25"/>
      <c r="AZR69" s="25"/>
      <c r="AZS69" s="25"/>
      <c r="AZT69" s="25"/>
      <c r="AZU69" s="25"/>
      <c r="AZV69" s="25"/>
      <c r="AZW69" s="25"/>
      <c r="AZX69" s="25"/>
      <c r="AZY69" s="25"/>
      <c r="AZZ69" s="25"/>
      <c r="BAA69" s="25"/>
      <c r="BAB69" s="25"/>
      <c r="BAC69" s="25"/>
      <c r="BAD69" s="25"/>
      <c r="BAE69" s="25"/>
      <c r="BAF69" s="25"/>
      <c r="BAG69" s="25"/>
      <c r="BAH69" s="25"/>
      <c r="BAI69" s="25"/>
      <c r="BAJ69" s="25"/>
      <c r="BAK69" s="25"/>
      <c r="BAL69" s="25"/>
      <c r="BAM69" s="25"/>
      <c r="BAN69" s="25"/>
      <c r="BAO69" s="25"/>
      <c r="BAP69" s="25"/>
      <c r="BAQ69" s="25"/>
      <c r="BAR69" s="25"/>
      <c r="BAS69" s="25"/>
      <c r="BAT69" s="25"/>
      <c r="BAU69" s="25"/>
      <c r="BAV69" s="25"/>
      <c r="BAW69" s="25"/>
      <c r="BAX69" s="25"/>
      <c r="BAY69" s="25"/>
      <c r="BAZ69" s="25"/>
      <c r="BBA69" s="25"/>
      <c r="BBB69" s="25"/>
      <c r="BBC69" s="25"/>
      <c r="BBD69" s="25"/>
      <c r="BBE69" s="25"/>
      <c r="BBF69" s="25"/>
      <c r="BBG69" s="25"/>
      <c r="BBH69" s="25"/>
      <c r="BBI69" s="25"/>
      <c r="BBJ69" s="25"/>
      <c r="BBK69" s="25"/>
      <c r="BBL69" s="25"/>
      <c r="BBM69" s="25"/>
      <c r="BBN69" s="25"/>
      <c r="BBO69" s="25"/>
      <c r="BBP69" s="25"/>
      <c r="BBQ69" s="25"/>
      <c r="BBR69" s="25"/>
      <c r="BBS69" s="25"/>
      <c r="BBT69" s="25"/>
      <c r="BBU69" s="25"/>
      <c r="BBV69" s="25"/>
      <c r="BBW69" s="25"/>
      <c r="BBX69" s="25"/>
      <c r="BBY69" s="25"/>
      <c r="BBZ69" s="25"/>
      <c r="BCA69" s="25"/>
      <c r="BCB69" s="25"/>
      <c r="BCC69" s="25"/>
      <c r="BCD69" s="25"/>
      <c r="BCE69" s="25"/>
      <c r="BCF69" s="25"/>
      <c r="BCG69" s="25"/>
      <c r="BCH69" s="25"/>
      <c r="BCI69" s="25"/>
      <c r="BCJ69" s="25"/>
      <c r="BCK69" s="25"/>
      <c r="BCL69" s="25"/>
      <c r="BCM69" s="25"/>
      <c r="BCN69" s="25"/>
      <c r="BCO69" s="25"/>
      <c r="BCP69" s="25"/>
      <c r="BCQ69" s="25"/>
      <c r="BCR69" s="25"/>
      <c r="BCS69" s="25"/>
      <c r="BCT69" s="25"/>
      <c r="BCU69" s="25"/>
      <c r="BCV69" s="25"/>
      <c r="BCW69" s="25"/>
      <c r="BCX69" s="25"/>
      <c r="BCY69" s="25"/>
      <c r="BCZ69" s="25"/>
      <c r="BDA69" s="25"/>
      <c r="BDB69" s="25"/>
      <c r="BDC69" s="25"/>
      <c r="BDD69" s="25"/>
      <c r="BDE69" s="25"/>
      <c r="BDF69" s="25"/>
      <c r="BDG69" s="25"/>
      <c r="BDH69" s="25"/>
      <c r="BDI69" s="25"/>
      <c r="BDJ69" s="25"/>
      <c r="BDK69" s="25"/>
      <c r="BDL69" s="25"/>
      <c r="BDM69" s="25"/>
      <c r="BDN69" s="25"/>
      <c r="BDO69" s="25"/>
      <c r="BDP69" s="25"/>
      <c r="BDQ69" s="25"/>
      <c r="BDR69" s="25"/>
      <c r="BDS69" s="25"/>
      <c r="BDT69" s="25"/>
      <c r="BDU69" s="25"/>
      <c r="BDV69" s="25"/>
      <c r="BDW69" s="25"/>
      <c r="BDX69" s="25"/>
      <c r="BDY69" s="25"/>
      <c r="BDZ69" s="25"/>
      <c r="BEA69" s="25"/>
      <c r="BEB69" s="25"/>
      <c r="BEC69" s="25"/>
      <c r="BED69" s="25"/>
      <c r="BEE69" s="25"/>
      <c r="BEF69" s="25"/>
      <c r="BEG69" s="25"/>
      <c r="BEH69" s="25"/>
      <c r="BEI69" s="25"/>
      <c r="BEJ69" s="25"/>
      <c r="BEK69" s="25"/>
      <c r="BEL69" s="25"/>
      <c r="BEM69" s="25"/>
      <c r="BEN69" s="25"/>
      <c r="BEO69" s="25"/>
      <c r="BEP69" s="25"/>
      <c r="BEQ69" s="25"/>
      <c r="BER69" s="25"/>
      <c r="BES69" s="25"/>
      <c r="BET69" s="25"/>
      <c r="BEU69" s="25"/>
      <c r="BEV69" s="25"/>
      <c r="BEW69" s="25"/>
      <c r="BEX69" s="25"/>
      <c r="BEY69" s="25"/>
      <c r="BEZ69" s="25"/>
      <c r="BFA69" s="25"/>
      <c r="BFB69" s="25"/>
      <c r="BFC69" s="25"/>
      <c r="BFD69" s="25"/>
      <c r="BFE69" s="25"/>
      <c r="BFF69" s="25"/>
      <c r="BFG69" s="25"/>
      <c r="BFH69" s="25"/>
      <c r="BFI69" s="25"/>
      <c r="BFJ69" s="25"/>
      <c r="BFK69" s="25"/>
      <c r="BFL69" s="25"/>
      <c r="BFM69" s="25"/>
      <c r="BFN69" s="25"/>
      <c r="BFO69" s="25"/>
      <c r="BFP69" s="25"/>
      <c r="BFQ69" s="25"/>
      <c r="BFR69" s="25"/>
      <c r="BFS69" s="25"/>
      <c r="BFT69" s="25"/>
      <c r="BFU69" s="25"/>
      <c r="BFV69" s="25"/>
      <c r="BFW69" s="25"/>
      <c r="BFX69" s="25"/>
      <c r="BFY69" s="25"/>
      <c r="BFZ69" s="25"/>
      <c r="BGA69" s="25"/>
      <c r="BGB69" s="25"/>
      <c r="BGC69" s="25"/>
      <c r="BGD69" s="25"/>
      <c r="BGE69" s="25"/>
      <c r="BGF69" s="25"/>
      <c r="BGG69" s="25"/>
      <c r="BGH69" s="25"/>
      <c r="BGI69" s="25"/>
      <c r="BGJ69" s="25"/>
      <c r="BGK69" s="25"/>
      <c r="BGL69" s="25"/>
      <c r="BGM69" s="25"/>
      <c r="BGN69" s="25"/>
      <c r="BGO69" s="25"/>
      <c r="BGP69" s="25"/>
      <c r="BGQ69" s="25"/>
      <c r="BGR69" s="25"/>
      <c r="BGS69" s="25"/>
      <c r="BGT69" s="25"/>
      <c r="BGU69" s="25"/>
      <c r="BGV69" s="25"/>
      <c r="BGW69" s="25"/>
      <c r="BGX69" s="25"/>
      <c r="BGY69" s="25"/>
      <c r="BGZ69" s="25"/>
      <c r="BHA69" s="25"/>
      <c r="BHB69" s="25"/>
      <c r="BHC69" s="25"/>
      <c r="BHD69" s="25"/>
      <c r="BHE69" s="25"/>
      <c r="BHF69" s="25"/>
      <c r="BHG69" s="25"/>
      <c r="BHH69" s="25"/>
      <c r="BHI69" s="25"/>
      <c r="BHJ69" s="25"/>
      <c r="BHK69" s="25"/>
      <c r="BHL69" s="25"/>
      <c r="BHM69" s="25"/>
      <c r="BHN69" s="25"/>
      <c r="BHO69" s="25"/>
      <c r="BHP69" s="25"/>
      <c r="BHQ69" s="25"/>
      <c r="BHR69" s="25"/>
      <c r="BHS69" s="25"/>
      <c r="BHT69" s="25"/>
      <c r="BHU69" s="25"/>
      <c r="BHV69" s="25"/>
      <c r="BHW69" s="25"/>
      <c r="BHX69" s="25"/>
      <c r="BHY69" s="25"/>
      <c r="BHZ69" s="25"/>
      <c r="BIA69" s="25"/>
      <c r="BIB69" s="25"/>
      <c r="BIC69" s="25"/>
      <c r="BID69" s="25"/>
      <c r="BIE69" s="25"/>
      <c r="BIF69" s="25"/>
      <c r="BIG69" s="25"/>
      <c r="BIH69" s="25"/>
      <c r="BII69" s="25"/>
      <c r="BIJ69" s="25"/>
      <c r="BIK69" s="25"/>
      <c r="BIL69" s="25"/>
      <c r="BIM69" s="25"/>
      <c r="BIN69" s="25"/>
      <c r="BIO69" s="25"/>
      <c r="BIP69" s="25"/>
      <c r="BIQ69" s="25"/>
      <c r="BIR69" s="25"/>
      <c r="BIS69" s="25"/>
      <c r="BIT69" s="25"/>
      <c r="BIU69" s="25"/>
      <c r="BIV69" s="25"/>
      <c r="BIW69" s="25"/>
      <c r="BIX69" s="25"/>
      <c r="BIY69" s="25"/>
      <c r="BIZ69" s="25"/>
      <c r="BJA69" s="25"/>
      <c r="BJB69" s="25"/>
      <c r="BJC69" s="25"/>
      <c r="BJD69" s="25"/>
      <c r="BJE69" s="25"/>
      <c r="BJF69" s="25"/>
      <c r="BJG69" s="25"/>
      <c r="BJH69" s="25"/>
      <c r="BJI69" s="25"/>
      <c r="BJJ69" s="25"/>
      <c r="BJK69" s="25"/>
      <c r="BJL69" s="25"/>
      <c r="BJM69" s="25"/>
      <c r="BJN69" s="25"/>
      <c r="BJO69" s="25"/>
      <c r="BJP69" s="25"/>
      <c r="BJQ69" s="25"/>
      <c r="BJR69" s="25"/>
      <c r="BJS69" s="25"/>
      <c r="BJT69" s="25"/>
      <c r="BJU69" s="25"/>
      <c r="BJV69" s="25"/>
      <c r="BJW69" s="25"/>
      <c r="BJX69" s="25"/>
      <c r="BJY69" s="25"/>
      <c r="BJZ69" s="25"/>
      <c r="BKA69" s="25"/>
      <c r="BKB69" s="25"/>
      <c r="BKC69" s="25"/>
      <c r="BKD69" s="25"/>
      <c r="BKE69" s="25"/>
      <c r="BKF69" s="25"/>
      <c r="BKG69" s="25"/>
      <c r="BKH69" s="25"/>
      <c r="BKI69" s="25"/>
      <c r="BKJ69" s="25"/>
      <c r="BKK69" s="25"/>
      <c r="BKL69" s="25"/>
      <c r="BKM69" s="25"/>
      <c r="BKN69" s="25"/>
      <c r="BKO69" s="25"/>
      <c r="BKP69" s="25"/>
      <c r="BKQ69" s="25"/>
      <c r="BKR69" s="25"/>
      <c r="BKS69" s="25"/>
      <c r="BKT69" s="25"/>
      <c r="BKU69" s="25"/>
      <c r="BKV69" s="25"/>
      <c r="BKW69" s="25"/>
      <c r="BKX69" s="25"/>
      <c r="BKY69" s="25"/>
      <c r="BKZ69" s="25"/>
      <c r="BLA69" s="25"/>
      <c r="BLB69" s="25"/>
      <c r="BLC69" s="25"/>
      <c r="BLD69" s="25"/>
      <c r="BLE69" s="25"/>
      <c r="BLF69" s="25"/>
      <c r="BLG69" s="25"/>
      <c r="BLH69" s="25"/>
      <c r="BLI69" s="25"/>
      <c r="BLJ69" s="25"/>
      <c r="BLK69" s="25"/>
      <c r="BLL69" s="25"/>
      <c r="BLM69" s="25"/>
      <c r="BLN69" s="25"/>
      <c r="BLO69" s="25"/>
      <c r="BLP69" s="25"/>
      <c r="BLQ69" s="25"/>
      <c r="BLR69" s="25"/>
      <c r="BLS69" s="25"/>
      <c r="BLT69" s="25"/>
      <c r="BLU69" s="25"/>
      <c r="BLV69" s="25"/>
      <c r="BLW69" s="25"/>
      <c r="BLX69" s="25"/>
      <c r="BLY69" s="25"/>
      <c r="BLZ69" s="25"/>
      <c r="BMA69" s="25"/>
      <c r="BMB69" s="25"/>
      <c r="BMC69" s="25"/>
      <c r="BMD69" s="25"/>
      <c r="BME69" s="25"/>
      <c r="BMF69" s="25"/>
      <c r="BMG69" s="25"/>
      <c r="BMH69" s="25"/>
      <c r="BMI69" s="25"/>
      <c r="BMJ69" s="25"/>
      <c r="BMK69" s="25"/>
      <c r="BML69" s="25"/>
      <c r="BMM69" s="25"/>
      <c r="BMN69" s="25"/>
      <c r="BMO69" s="25"/>
      <c r="BMP69" s="25"/>
      <c r="BMQ69" s="25"/>
      <c r="BMR69" s="25"/>
      <c r="BMS69" s="25"/>
      <c r="BMT69" s="25"/>
      <c r="BMU69" s="25"/>
      <c r="BMV69" s="25"/>
      <c r="BMW69" s="25"/>
      <c r="BMX69" s="25"/>
      <c r="BMY69" s="25"/>
      <c r="BMZ69" s="25"/>
      <c r="BNA69" s="25"/>
      <c r="BNB69" s="25"/>
      <c r="BNC69" s="25"/>
      <c r="BND69" s="25"/>
      <c r="BNE69" s="25"/>
      <c r="BNF69" s="25"/>
      <c r="BNG69" s="25"/>
      <c r="BNH69" s="25"/>
      <c r="BNI69" s="25"/>
      <c r="BNJ69" s="25"/>
      <c r="BNK69" s="25"/>
      <c r="BNL69" s="25"/>
      <c r="BNM69" s="25"/>
      <c r="BNN69" s="25"/>
      <c r="BNO69" s="25"/>
      <c r="BNP69" s="25"/>
      <c r="BNQ69" s="25"/>
      <c r="BNR69" s="25"/>
      <c r="BNS69" s="25"/>
      <c r="BNT69" s="25"/>
      <c r="BNU69" s="25"/>
      <c r="BNV69" s="25"/>
      <c r="BNW69" s="25"/>
      <c r="BNX69" s="25"/>
      <c r="BNY69" s="25"/>
      <c r="BNZ69" s="25"/>
      <c r="BOA69" s="25"/>
      <c r="BOB69" s="25"/>
      <c r="BOC69" s="25"/>
      <c r="BOD69" s="25"/>
      <c r="BOE69" s="25"/>
      <c r="BOF69" s="25"/>
      <c r="BOG69" s="25"/>
      <c r="BOH69" s="25"/>
      <c r="BOI69" s="25"/>
      <c r="BOJ69" s="25"/>
      <c r="BOK69" s="25"/>
      <c r="BOL69" s="25"/>
      <c r="BOM69" s="25"/>
      <c r="BON69" s="25"/>
      <c r="BOO69" s="25"/>
      <c r="BOP69" s="25"/>
      <c r="BOQ69" s="25"/>
      <c r="BOR69" s="25"/>
      <c r="BOS69" s="25"/>
      <c r="BOT69" s="25"/>
      <c r="BOU69" s="25"/>
      <c r="BOV69" s="25"/>
      <c r="BOW69" s="25"/>
      <c r="BOX69" s="25"/>
      <c r="BOY69" s="25"/>
      <c r="BOZ69" s="25"/>
      <c r="BPA69" s="25"/>
      <c r="BPB69" s="25"/>
      <c r="BPC69" s="25"/>
      <c r="BPD69" s="25"/>
      <c r="BPE69" s="25"/>
      <c r="BPF69" s="25"/>
      <c r="BPG69" s="25"/>
      <c r="BPH69" s="25"/>
      <c r="BPI69" s="25"/>
      <c r="BPJ69" s="25"/>
      <c r="BPK69" s="25"/>
      <c r="BPL69" s="25"/>
      <c r="BPM69" s="25"/>
      <c r="BPN69" s="25"/>
      <c r="BPO69" s="25"/>
      <c r="BPP69" s="25"/>
      <c r="BPQ69" s="25"/>
      <c r="BPR69" s="25"/>
      <c r="BPS69" s="25"/>
      <c r="BPT69" s="25"/>
      <c r="BPU69" s="25"/>
      <c r="BPV69" s="25"/>
      <c r="BPW69" s="25"/>
      <c r="BPX69" s="25"/>
      <c r="BPY69" s="25"/>
      <c r="BPZ69" s="25"/>
      <c r="BQA69" s="25"/>
      <c r="BQB69" s="25"/>
      <c r="BQC69" s="25"/>
      <c r="BQD69" s="25"/>
      <c r="BQE69" s="25"/>
      <c r="BQF69" s="25"/>
      <c r="BQG69" s="25"/>
      <c r="BQH69" s="25"/>
      <c r="BQI69" s="25"/>
      <c r="BQJ69" s="25"/>
      <c r="BQK69" s="25"/>
      <c r="BQL69" s="25"/>
      <c r="BQM69" s="25"/>
      <c r="BQN69" s="25"/>
      <c r="BQO69" s="25"/>
      <c r="BQP69" s="25"/>
      <c r="BQQ69" s="25"/>
      <c r="BQR69" s="25"/>
      <c r="BQS69" s="25"/>
      <c r="BQT69" s="25"/>
      <c r="BQU69" s="25"/>
      <c r="BQV69" s="25"/>
      <c r="BQW69" s="25"/>
      <c r="BQX69" s="25"/>
      <c r="BQY69" s="25"/>
      <c r="BQZ69" s="25"/>
      <c r="BRA69" s="25"/>
      <c r="BRB69" s="25"/>
      <c r="BRC69" s="25"/>
      <c r="BRD69" s="25"/>
      <c r="BRE69" s="25"/>
      <c r="BRF69" s="25"/>
      <c r="BRG69" s="25"/>
      <c r="BRH69" s="25"/>
      <c r="BRI69" s="25"/>
      <c r="BRJ69" s="25"/>
      <c r="BRK69" s="25"/>
      <c r="BRL69" s="25"/>
      <c r="BRM69" s="25"/>
      <c r="BRN69" s="25"/>
      <c r="BRO69" s="25"/>
      <c r="BRP69" s="25"/>
      <c r="BRQ69" s="25"/>
      <c r="BRR69" s="25"/>
      <c r="BRS69" s="25"/>
      <c r="BRT69" s="25"/>
      <c r="BRU69" s="25"/>
      <c r="BRV69" s="25"/>
      <c r="BRW69" s="25"/>
      <c r="BRX69" s="25"/>
      <c r="BRY69" s="25"/>
      <c r="BRZ69" s="25"/>
      <c r="BSA69" s="25"/>
      <c r="BSB69" s="25"/>
      <c r="BSC69" s="25"/>
      <c r="BSD69" s="25"/>
      <c r="BSE69" s="25"/>
      <c r="BSF69" s="25"/>
      <c r="BSG69" s="25"/>
      <c r="BSH69" s="25"/>
      <c r="BSI69" s="25"/>
      <c r="BSJ69" s="25"/>
      <c r="BSK69" s="25"/>
      <c r="BSL69" s="25"/>
      <c r="BSM69" s="25"/>
      <c r="BSN69" s="25"/>
      <c r="BSO69" s="25"/>
      <c r="BSP69" s="25"/>
      <c r="BSQ69" s="25"/>
      <c r="BSR69" s="25"/>
      <c r="BSS69" s="25"/>
      <c r="BST69" s="25"/>
      <c r="BSU69" s="25"/>
      <c r="BSV69" s="25"/>
      <c r="BSW69" s="25"/>
      <c r="BSX69" s="25"/>
      <c r="BSY69" s="25"/>
      <c r="BSZ69" s="25"/>
      <c r="BTA69" s="25"/>
      <c r="BTB69" s="25"/>
      <c r="BTC69" s="25"/>
      <c r="BTD69" s="25"/>
      <c r="BTE69" s="25"/>
      <c r="BTF69" s="25"/>
      <c r="BTG69" s="25"/>
      <c r="BTH69" s="25"/>
      <c r="BTI69" s="25"/>
      <c r="BTJ69" s="25"/>
      <c r="BTK69" s="25"/>
      <c r="BTL69" s="25"/>
      <c r="BTM69" s="25"/>
      <c r="BTN69" s="25"/>
      <c r="BTO69" s="25"/>
      <c r="BTP69" s="25"/>
      <c r="BTQ69" s="25"/>
      <c r="BTR69" s="25"/>
      <c r="BTS69" s="25"/>
      <c r="BTT69" s="25"/>
      <c r="BTU69" s="25"/>
      <c r="BTV69" s="25"/>
      <c r="BTW69" s="25"/>
      <c r="BTX69" s="25"/>
      <c r="BTY69" s="25"/>
      <c r="BTZ69" s="25"/>
      <c r="BUA69" s="25"/>
      <c r="BUB69" s="25"/>
      <c r="BUC69" s="25"/>
      <c r="BUD69" s="25"/>
      <c r="BUE69" s="25"/>
      <c r="BUF69" s="25"/>
      <c r="BUG69" s="25"/>
      <c r="BUH69" s="25"/>
      <c r="BUI69" s="25"/>
      <c r="BUJ69" s="25"/>
      <c r="BUK69" s="25"/>
      <c r="BUL69" s="25"/>
      <c r="BUM69" s="25"/>
      <c r="BUN69" s="25"/>
      <c r="BUO69" s="25"/>
      <c r="BUP69" s="25"/>
      <c r="BUQ69" s="25"/>
      <c r="BUR69" s="25"/>
      <c r="BUS69" s="25"/>
      <c r="BUT69" s="25"/>
      <c r="BUU69" s="25"/>
      <c r="BUV69" s="25"/>
      <c r="BUW69" s="25"/>
      <c r="BUX69" s="25"/>
      <c r="BUY69" s="25"/>
      <c r="BUZ69" s="25"/>
      <c r="BVA69" s="25"/>
      <c r="BVB69" s="25"/>
      <c r="BVC69" s="25"/>
      <c r="BVD69" s="25"/>
      <c r="BVE69" s="25"/>
      <c r="BVF69" s="25"/>
      <c r="BVG69" s="25"/>
      <c r="BVH69" s="25"/>
      <c r="BVI69" s="25"/>
      <c r="BVJ69" s="25"/>
      <c r="BVK69" s="25"/>
      <c r="BVL69" s="25"/>
      <c r="BVM69" s="25"/>
      <c r="BVN69" s="25"/>
      <c r="BVO69" s="25"/>
      <c r="BVP69" s="25"/>
      <c r="BVQ69" s="25"/>
      <c r="BVR69" s="25"/>
      <c r="BVS69" s="25"/>
      <c r="BVT69" s="25"/>
      <c r="BVU69" s="25"/>
      <c r="BVV69" s="25"/>
      <c r="BVW69" s="25"/>
      <c r="BVX69" s="25"/>
      <c r="BVY69" s="25"/>
      <c r="BVZ69" s="25"/>
      <c r="BWA69" s="25"/>
      <c r="BWB69" s="25"/>
      <c r="BWC69" s="25"/>
      <c r="BWD69" s="25"/>
      <c r="BWE69" s="25"/>
      <c r="BWF69" s="25"/>
      <c r="BWG69" s="25"/>
      <c r="BWH69" s="25"/>
      <c r="BWI69" s="25"/>
      <c r="BWJ69" s="25"/>
      <c r="BWK69" s="25"/>
      <c r="BWL69" s="25"/>
      <c r="BWM69" s="25"/>
      <c r="BWN69" s="25"/>
      <c r="BWO69" s="25"/>
      <c r="BWP69" s="25"/>
      <c r="BWQ69" s="25"/>
      <c r="BWR69" s="25"/>
      <c r="BWS69" s="25"/>
      <c r="BWT69" s="25"/>
      <c r="BWU69" s="25"/>
      <c r="BWV69" s="25"/>
      <c r="BWW69" s="25"/>
      <c r="BWX69" s="25"/>
      <c r="BWY69" s="25"/>
      <c r="BWZ69" s="25"/>
      <c r="BXA69" s="25"/>
      <c r="BXB69" s="25"/>
      <c r="BXC69" s="25"/>
      <c r="BXD69" s="25"/>
      <c r="BXE69" s="25"/>
      <c r="BXF69" s="25"/>
      <c r="BXG69" s="25"/>
      <c r="BXH69" s="25"/>
      <c r="BXI69" s="25"/>
      <c r="BXJ69" s="25"/>
      <c r="BXK69" s="25"/>
      <c r="BXL69" s="25"/>
      <c r="BXM69" s="25"/>
      <c r="BXN69" s="25"/>
      <c r="BXO69" s="25"/>
      <c r="BXP69" s="25"/>
      <c r="BXQ69" s="25"/>
      <c r="BXR69" s="25"/>
      <c r="BXS69" s="25"/>
      <c r="BXT69" s="25"/>
      <c r="BXU69" s="25"/>
      <c r="BXV69" s="25"/>
      <c r="BXW69" s="25"/>
      <c r="BXX69" s="25"/>
      <c r="BXY69" s="25"/>
      <c r="BXZ69" s="25"/>
      <c r="BYA69" s="25"/>
      <c r="BYB69" s="25"/>
      <c r="BYC69" s="25"/>
      <c r="BYD69" s="25"/>
      <c r="BYE69" s="25"/>
      <c r="BYF69" s="25"/>
      <c r="BYG69" s="25"/>
      <c r="BYH69" s="25"/>
      <c r="BYI69" s="25"/>
      <c r="BYJ69" s="25"/>
      <c r="BYK69" s="25"/>
      <c r="BYL69" s="25"/>
      <c r="BYM69" s="25"/>
      <c r="BYN69" s="25"/>
      <c r="BYO69" s="25"/>
      <c r="BYP69" s="25"/>
      <c r="BYQ69" s="25"/>
      <c r="BYR69" s="25"/>
      <c r="BYS69" s="25"/>
      <c r="BYT69" s="25"/>
      <c r="BYU69" s="25"/>
      <c r="BYV69" s="25"/>
      <c r="BYW69" s="25"/>
      <c r="BYX69" s="25"/>
      <c r="BYY69" s="25"/>
      <c r="BYZ69" s="25"/>
      <c r="BZA69" s="25"/>
      <c r="BZB69" s="25"/>
      <c r="BZC69" s="25"/>
      <c r="BZD69" s="25"/>
      <c r="BZE69" s="25"/>
      <c r="BZF69" s="25"/>
      <c r="BZG69" s="25"/>
      <c r="BZH69" s="25"/>
      <c r="BZI69" s="25"/>
      <c r="BZJ69" s="25"/>
      <c r="BZK69" s="25"/>
      <c r="BZL69" s="25"/>
      <c r="BZM69" s="25"/>
      <c r="BZN69" s="25"/>
      <c r="BZO69" s="25"/>
      <c r="BZP69" s="25"/>
      <c r="BZQ69" s="25"/>
      <c r="BZR69" s="25"/>
      <c r="BZS69" s="25"/>
      <c r="BZT69" s="25"/>
      <c r="BZU69" s="25"/>
      <c r="BZV69" s="25"/>
      <c r="BZW69" s="25"/>
      <c r="BZX69" s="25"/>
      <c r="BZY69" s="25"/>
      <c r="BZZ69" s="25"/>
      <c r="CAA69" s="25"/>
      <c r="CAB69" s="25"/>
      <c r="CAC69" s="25"/>
      <c r="CAD69" s="25"/>
      <c r="CAE69" s="25"/>
      <c r="CAF69" s="25"/>
      <c r="CAG69" s="25"/>
      <c r="CAH69" s="25"/>
      <c r="CAI69" s="25"/>
      <c r="CAJ69" s="25"/>
      <c r="CAK69" s="25"/>
      <c r="CAL69" s="25"/>
      <c r="CAM69" s="25"/>
      <c r="CAN69" s="25"/>
      <c r="CAO69" s="25"/>
      <c r="CAP69" s="25"/>
      <c r="CAQ69" s="25"/>
      <c r="CAR69" s="25"/>
      <c r="CAS69" s="25"/>
      <c r="CAT69" s="25"/>
      <c r="CAU69" s="25"/>
      <c r="CAV69" s="25"/>
      <c r="CAW69" s="25"/>
      <c r="CAX69" s="25"/>
      <c r="CAY69" s="25"/>
      <c r="CAZ69" s="25"/>
      <c r="CBA69" s="25"/>
      <c r="CBB69" s="25"/>
      <c r="CBC69" s="25"/>
      <c r="CBD69" s="25"/>
      <c r="CBE69" s="25"/>
      <c r="CBF69" s="25"/>
      <c r="CBG69" s="25"/>
      <c r="CBH69" s="25"/>
      <c r="CBI69" s="25"/>
      <c r="CBJ69" s="25"/>
      <c r="CBK69" s="25"/>
      <c r="CBL69" s="25"/>
      <c r="CBM69" s="25"/>
      <c r="CBN69" s="25"/>
      <c r="CBO69" s="25"/>
      <c r="CBP69" s="25"/>
      <c r="CBQ69" s="25"/>
      <c r="CBR69" s="25"/>
      <c r="CBS69" s="25"/>
      <c r="CBT69" s="25"/>
      <c r="CBU69" s="25"/>
      <c r="CBV69" s="25"/>
      <c r="CBW69" s="25"/>
      <c r="CBX69" s="25"/>
      <c r="CBY69" s="25"/>
      <c r="CBZ69" s="25"/>
      <c r="CCA69" s="25"/>
      <c r="CCB69" s="25"/>
      <c r="CCC69" s="25"/>
      <c r="CCD69" s="25"/>
      <c r="CCE69" s="25"/>
      <c r="CCF69" s="25"/>
      <c r="CCG69" s="25"/>
      <c r="CCH69" s="25"/>
      <c r="CCI69" s="25"/>
      <c r="CCJ69" s="25"/>
      <c r="CCK69" s="25"/>
      <c r="CCL69" s="25"/>
      <c r="CCM69" s="25"/>
      <c r="CCN69" s="25"/>
      <c r="CCO69" s="25"/>
      <c r="CCP69" s="25"/>
      <c r="CCQ69" s="25"/>
      <c r="CCR69" s="25"/>
      <c r="CCS69" s="25"/>
      <c r="CCT69" s="25"/>
      <c r="CCU69" s="25"/>
      <c r="CCV69" s="25"/>
      <c r="CCW69" s="25"/>
      <c r="CCX69" s="25"/>
      <c r="CCY69" s="25"/>
      <c r="CCZ69" s="25"/>
      <c r="CDA69" s="25"/>
      <c r="CDB69" s="25"/>
      <c r="CDC69" s="25"/>
      <c r="CDD69" s="25"/>
      <c r="CDE69" s="25"/>
      <c r="CDF69" s="25"/>
      <c r="CDG69" s="25"/>
      <c r="CDH69" s="25"/>
      <c r="CDI69" s="25"/>
      <c r="CDJ69" s="25"/>
      <c r="CDK69" s="25"/>
      <c r="CDL69" s="25"/>
      <c r="CDM69" s="25"/>
      <c r="CDN69" s="25"/>
      <c r="CDO69" s="25"/>
      <c r="CDP69" s="25"/>
      <c r="CDQ69" s="25"/>
      <c r="CDR69" s="25"/>
      <c r="CDS69" s="25"/>
      <c r="CDT69" s="25"/>
      <c r="CDU69" s="25"/>
      <c r="CDV69" s="25"/>
      <c r="CDW69" s="25"/>
      <c r="CDX69" s="25"/>
      <c r="CDY69" s="25"/>
      <c r="CDZ69" s="25"/>
      <c r="CEA69" s="25"/>
      <c r="CEB69" s="25"/>
      <c r="CEC69" s="25"/>
      <c r="CED69" s="25"/>
      <c r="CEE69" s="25"/>
      <c r="CEF69" s="25"/>
      <c r="CEG69" s="25"/>
      <c r="CEH69" s="25"/>
      <c r="CEI69" s="25"/>
      <c r="CEJ69" s="25"/>
      <c r="CEK69" s="25"/>
      <c r="CEL69" s="25"/>
      <c r="CEM69" s="25"/>
      <c r="CEN69" s="25"/>
      <c r="CEO69" s="25"/>
      <c r="CEP69" s="25"/>
      <c r="CEQ69" s="25"/>
      <c r="CER69" s="25"/>
      <c r="CES69" s="25"/>
      <c r="CET69" s="25"/>
      <c r="CEU69" s="25"/>
      <c r="CEV69" s="25"/>
      <c r="CEW69" s="25"/>
      <c r="CEX69" s="25"/>
      <c r="CEY69" s="25"/>
      <c r="CEZ69" s="25"/>
      <c r="CFA69" s="25"/>
      <c r="CFB69" s="25"/>
      <c r="CFC69" s="25"/>
      <c r="CFD69" s="25"/>
      <c r="CFE69" s="25"/>
      <c r="CFF69" s="25"/>
      <c r="CFG69" s="25"/>
      <c r="CFH69" s="25"/>
      <c r="CFI69" s="25"/>
      <c r="CFJ69" s="25"/>
      <c r="CFK69" s="25"/>
      <c r="CFL69" s="25"/>
      <c r="CFM69" s="25"/>
      <c r="CFN69" s="25"/>
      <c r="CFO69" s="25"/>
      <c r="CFP69" s="25"/>
      <c r="CFQ69" s="25"/>
      <c r="CFR69" s="25"/>
      <c r="CFS69" s="25"/>
      <c r="CFT69" s="25"/>
      <c r="CFU69" s="25"/>
      <c r="CFV69" s="25"/>
      <c r="CFW69" s="25"/>
      <c r="CFX69" s="25"/>
      <c r="CFY69" s="25"/>
      <c r="CFZ69" s="25"/>
      <c r="CGA69" s="25"/>
      <c r="CGB69" s="25"/>
      <c r="CGC69" s="25"/>
      <c r="CGD69" s="25"/>
      <c r="CGE69" s="25"/>
      <c r="CGF69" s="25"/>
      <c r="CGG69" s="25"/>
      <c r="CGH69" s="25"/>
      <c r="CGI69" s="25"/>
      <c r="CGJ69" s="25"/>
      <c r="CGK69" s="25"/>
      <c r="CGL69" s="25"/>
      <c r="CGM69" s="25"/>
      <c r="CGN69" s="25"/>
      <c r="CGO69" s="25"/>
      <c r="CGP69" s="25"/>
      <c r="CGQ69" s="25"/>
      <c r="CGR69" s="25"/>
      <c r="CGS69" s="25"/>
      <c r="CGT69" s="25"/>
      <c r="CGU69" s="25"/>
      <c r="CGV69" s="25"/>
      <c r="CGW69" s="25"/>
      <c r="CGX69" s="25"/>
      <c r="CGY69" s="25"/>
      <c r="CGZ69" s="25"/>
      <c r="CHA69" s="25"/>
      <c r="CHB69" s="25"/>
      <c r="CHC69" s="25"/>
      <c r="CHD69" s="25"/>
      <c r="CHE69" s="25"/>
      <c r="CHF69" s="25"/>
      <c r="CHG69" s="25"/>
      <c r="CHH69" s="25"/>
      <c r="CHI69" s="25"/>
      <c r="CHJ69" s="25"/>
      <c r="CHK69" s="25"/>
      <c r="CHL69" s="25"/>
      <c r="CHM69" s="25"/>
      <c r="CHN69" s="25"/>
      <c r="CHO69" s="25"/>
      <c r="CHP69" s="25"/>
      <c r="CHQ69" s="25"/>
      <c r="CHR69" s="25"/>
      <c r="CHS69" s="25"/>
      <c r="CHT69" s="25"/>
      <c r="CHU69" s="25"/>
      <c r="CHV69" s="25"/>
      <c r="CHW69" s="25"/>
      <c r="CHX69" s="25"/>
      <c r="CHY69" s="25"/>
      <c r="CHZ69" s="25"/>
      <c r="CIA69" s="25"/>
      <c r="CIB69" s="25"/>
      <c r="CIC69" s="25"/>
      <c r="CID69" s="25"/>
      <c r="CIE69" s="25"/>
      <c r="CIF69" s="25"/>
      <c r="CIG69" s="25"/>
      <c r="CIH69" s="25"/>
      <c r="CII69" s="25"/>
      <c r="CIJ69" s="25"/>
      <c r="CIK69" s="25"/>
      <c r="CIL69" s="25"/>
      <c r="CIM69" s="25"/>
      <c r="CIN69" s="25"/>
      <c r="CIO69" s="25"/>
      <c r="CIP69" s="25"/>
      <c r="CIQ69" s="25"/>
      <c r="CIR69" s="25"/>
      <c r="CIS69" s="25"/>
      <c r="CIT69" s="25"/>
      <c r="CIU69" s="25"/>
      <c r="CIV69" s="25"/>
      <c r="CIW69" s="25"/>
      <c r="CIX69" s="25"/>
      <c r="CIY69" s="25"/>
      <c r="CIZ69" s="25"/>
      <c r="CJA69" s="25"/>
      <c r="CJB69" s="25"/>
      <c r="CJC69" s="25"/>
      <c r="CJD69" s="25"/>
      <c r="CJE69" s="25"/>
      <c r="CJF69" s="25"/>
      <c r="CJG69" s="25"/>
      <c r="CJH69" s="25"/>
      <c r="CJI69" s="25"/>
      <c r="CJJ69" s="25"/>
      <c r="CJK69" s="25"/>
      <c r="CJL69" s="25"/>
      <c r="CJM69" s="25"/>
      <c r="CJN69" s="25"/>
      <c r="CJO69" s="25"/>
      <c r="CJP69" s="25"/>
      <c r="CJQ69" s="25"/>
      <c r="CJR69" s="25"/>
      <c r="CJS69" s="25"/>
      <c r="CJT69" s="25"/>
      <c r="CJU69" s="25"/>
      <c r="CJV69" s="25"/>
      <c r="CJW69" s="25"/>
      <c r="CJX69" s="25"/>
      <c r="CJY69" s="25"/>
      <c r="CJZ69" s="25"/>
      <c r="CKA69" s="25"/>
      <c r="CKB69" s="25"/>
      <c r="CKC69" s="25"/>
      <c r="CKD69" s="25"/>
      <c r="CKE69" s="25"/>
      <c r="CKF69" s="25"/>
      <c r="CKG69" s="25"/>
      <c r="CKH69" s="25"/>
      <c r="CKI69" s="25"/>
      <c r="CKJ69" s="25"/>
      <c r="CKK69" s="25"/>
      <c r="CKL69" s="25"/>
      <c r="CKM69" s="25"/>
      <c r="CKN69" s="25"/>
      <c r="CKO69" s="25"/>
      <c r="CKP69" s="25"/>
      <c r="CKQ69" s="25"/>
      <c r="CKR69" s="25"/>
      <c r="CKS69" s="25"/>
      <c r="CKT69" s="25"/>
      <c r="CKU69" s="25"/>
      <c r="CKV69" s="25"/>
      <c r="CKW69" s="25"/>
      <c r="CKX69" s="25"/>
      <c r="CKY69" s="25"/>
      <c r="CKZ69" s="25"/>
      <c r="CLA69" s="25"/>
      <c r="CLB69" s="25"/>
      <c r="CLC69" s="25"/>
      <c r="CLD69" s="25"/>
      <c r="CLE69" s="25"/>
      <c r="CLF69" s="25"/>
      <c r="CLG69" s="25"/>
      <c r="CLH69" s="25"/>
      <c r="CLI69" s="25"/>
      <c r="CLJ69" s="25"/>
      <c r="CLK69" s="25"/>
      <c r="CLL69" s="25"/>
      <c r="CLM69" s="25"/>
      <c r="CLN69" s="25"/>
      <c r="CLO69" s="25"/>
      <c r="CLP69" s="25"/>
      <c r="CLQ69" s="25"/>
      <c r="CLR69" s="25"/>
      <c r="CLS69" s="25"/>
      <c r="CLT69" s="25"/>
      <c r="CLU69" s="25"/>
      <c r="CLV69" s="25"/>
      <c r="CLW69" s="25"/>
      <c r="CLX69" s="25"/>
      <c r="CLY69" s="25"/>
      <c r="CLZ69" s="25"/>
      <c r="CMA69" s="25"/>
      <c r="CMB69" s="25"/>
      <c r="CMC69" s="25"/>
      <c r="CMD69" s="25"/>
      <c r="CME69" s="25"/>
      <c r="CMF69" s="25"/>
      <c r="CMG69" s="25"/>
      <c r="CMH69" s="25"/>
      <c r="CMI69" s="25"/>
      <c r="CMJ69" s="25"/>
      <c r="CMK69" s="25"/>
      <c r="CML69" s="25"/>
      <c r="CMM69" s="25"/>
      <c r="CMN69" s="25"/>
      <c r="CMO69" s="25"/>
      <c r="CMP69" s="25"/>
      <c r="CMQ69" s="25"/>
      <c r="CMR69" s="25"/>
      <c r="CMS69" s="25"/>
      <c r="CMT69" s="25"/>
      <c r="CMU69" s="25"/>
      <c r="CMV69" s="25"/>
      <c r="CMW69" s="25"/>
      <c r="CMX69" s="25"/>
      <c r="CMY69" s="25"/>
      <c r="CMZ69" s="25"/>
      <c r="CNA69" s="25"/>
      <c r="CNB69" s="25"/>
      <c r="CNC69" s="25"/>
      <c r="CND69" s="25"/>
      <c r="CNE69" s="25"/>
      <c r="CNF69" s="25"/>
      <c r="CNG69" s="25"/>
      <c r="CNH69" s="25"/>
      <c r="CNI69" s="25"/>
      <c r="CNJ69" s="25"/>
      <c r="CNK69" s="25"/>
      <c r="CNL69" s="25"/>
      <c r="CNM69" s="25"/>
      <c r="CNN69" s="25"/>
      <c r="CNO69" s="25"/>
      <c r="CNP69" s="25"/>
      <c r="CNQ69" s="25"/>
      <c r="CNR69" s="25"/>
      <c r="CNS69" s="25"/>
      <c r="CNT69" s="25"/>
      <c r="CNU69" s="25"/>
      <c r="CNV69" s="25"/>
      <c r="CNW69" s="25"/>
      <c r="CNX69" s="25"/>
      <c r="CNY69" s="25"/>
      <c r="CNZ69" s="25"/>
      <c r="COA69" s="25"/>
      <c r="COB69" s="25"/>
      <c r="COC69" s="25"/>
      <c r="COD69" s="25"/>
      <c r="COE69" s="25"/>
      <c r="COF69" s="25"/>
      <c r="COG69" s="25"/>
      <c r="COH69" s="25"/>
      <c r="COI69" s="25"/>
      <c r="COJ69" s="25"/>
      <c r="COK69" s="25"/>
      <c r="COL69" s="25"/>
      <c r="COM69" s="25"/>
      <c r="CON69" s="25"/>
      <c r="COO69" s="25"/>
      <c r="COP69" s="25"/>
      <c r="COQ69" s="25"/>
      <c r="COR69" s="25"/>
      <c r="COS69" s="25"/>
      <c r="COT69" s="25"/>
      <c r="COU69" s="25"/>
      <c r="COV69" s="25"/>
      <c r="COW69" s="25"/>
      <c r="COX69" s="25"/>
      <c r="COY69" s="25"/>
      <c r="COZ69" s="25"/>
      <c r="CPA69" s="25"/>
      <c r="CPB69" s="25"/>
      <c r="CPC69" s="25"/>
      <c r="CPD69" s="25"/>
      <c r="CPE69" s="25"/>
      <c r="CPF69" s="25"/>
      <c r="CPG69" s="25"/>
      <c r="CPH69" s="25"/>
      <c r="CPI69" s="25"/>
      <c r="CPJ69" s="25"/>
      <c r="CPK69" s="25"/>
      <c r="CPL69" s="25"/>
      <c r="CPM69" s="25"/>
      <c r="CPN69" s="25"/>
      <c r="CPO69" s="25"/>
      <c r="CPP69" s="25"/>
      <c r="CPQ69" s="25"/>
      <c r="CPR69" s="25"/>
      <c r="CPS69" s="25"/>
      <c r="CPT69" s="25"/>
      <c r="CPU69" s="25"/>
      <c r="CPV69" s="25"/>
      <c r="CPW69" s="25"/>
      <c r="CPX69" s="25"/>
      <c r="CPY69" s="25"/>
      <c r="CPZ69" s="25"/>
      <c r="CQA69" s="25"/>
      <c r="CQB69" s="25"/>
      <c r="CQC69" s="25"/>
      <c r="CQD69" s="25"/>
      <c r="CQE69" s="25"/>
      <c r="CQF69" s="25"/>
      <c r="CQG69" s="25"/>
      <c r="CQH69" s="25"/>
      <c r="CQI69" s="25"/>
      <c r="CQJ69" s="25"/>
      <c r="CQK69" s="25"/>
      <c r="CQL69" s="25"/>
      <c r="CQM69" s="25"/>
      <c r="CQN69" s="25"/>
      <c r="CQO69" s="25"/>
      <c r="CQP69" s="25"/>
      <c r="CQQ69" s="25"/>
      <c r="CQR69" s="25"/>
      <c r="CQS69" s="25"/>
      <c r="CQT69" s="25"/>
      <c r="CQU69" s="25"/>
      <c r="CQV69" s="25"/>
      <c r="CQW69" s="25"/>
      <c r="CQX69" s="25"/>
      <c r="CQY69" s="25"/>
      <c r="CQZ69" s="25"/>
      <c r="CRA69" s="25"/>
      <c r="CRB69" s="25"/>
      <c r="CRC69" s="25"/>
      <c r="CRD69" s="25"/>
      <c r="CRE69" s="25"/>
      <c r="CRF69" s="25"/>
      <c r="CRG69" s="25"/>
      <c r="CRH69" s="25"/>
      <c r="CRI69" s="25"/>
      <c r="CRJ69" s="25"/>
      <c r="CRK69" s="25"/>
      <c r="CRL69" s="25"/>
      <c r="CRM69" s="25"/>
      <c r="CRN69" s="25"/>
      <c r="CRO69" s="25"/>
      <c r="CRP69" s="25"/>
      <c r="CRQ69" s="25"/>
      <c r="CRR69" s="25"/>
      <c r="CRS69" s="25"/>
      <c r="CRT69" s="25"/>
      <c r="CRU69" s="25"/>
      <c r="CRV69" s="25"/>
      <c r="CRW69" s="25"/>
      <c r="CRX69" s="25"/>
      <c r="CRY69" s="25"/>
      <c r="CRZ69" s="25"/>
      <c r="CSA69" s="25"/>
      <c r="CSB69" s="25"/>
      <c r="CSC69" s="25"/>
      <c r="CSD69" s="25"/>
      <c r="CSE69" s="25"/>
      <c r="CSF69" s="25"/>
      <c r="CSG69" s="25"/>
      <c r="CSH69" s="25"/>
      <c r="CSI69" s="25"/>
      <c r="CSJ69" s="25"/>
      <c r="CSK69" s="25"/>
      <c r="CSL69" s="25"/>
      <c r="CSM69" s="25"/>
      <c r="CSN69" s="25"/>
      <c r="CSO69" s="25"/>
      <c r="CSP69" s="25"/>
      <c r="CSQ69" s="25"/>
      <c r="CSR69" s="25"/>
      <c r="CSS69" s="25"/>
      <c r="CST69" s="25"/>
      <c r="CSU69" s="25"/>
      <c r="CSV69" s="25"/>
      <c r="CSW69" s="25"/>
      <c r="CSX69" s="25"/>
      <c r="CSY69" s="25"/>
      <c r="CSZ69" s="25"/>
      <c r="CTA69" s="25"/>
      <c r="CTB69" s="25"/>
      <c r="CTC69" s="25"/>
      <c r="CTD69" s="25"/>
      <c r="CTE69" s="25"/>
      <c r="CTF69" s="25"/>
      <c r="CTG69" s="25"/>
      <c r="CTH69" s="25"/>
      <c r="CTI69" s="25"/>
      <c r="CTJ69" s="25"/>
      <c r="CTK69" s="25"/>
      <c r="CTL69" s="25"/>
      <c r="CTM69" s="25"/>
      <c r="CTN69" s="25"/>
      <c r="CTO69" s="25"/>
      <c r="CTP69" s="25"/>
      <c r="CTQ69" s="25"/>
      <c r="CTR69" s="25"/>
      <c r="CTS69" s="25"/>
      <c r="CTT69" s="25"/>
      <c r="CTU69" s="25"/>
      <c r="CTV69" s="25"/>
      <c r="CTW69" s="25"/>
      <c r="CTX69" s="25"/>
      <c r="CTY69" s="25"/>
      <c r="CTZ69" s="25"/>
      <c r="CUA69" s="25"/>
      <c r="CUB69" s="25"/>
      <c r="CUC69" s="25"/>
      <c r="CUD69" s="25"/>
      <c r="CUE69" s="25"/>
      <c r="CUF69" s="25"/>
      <c r="CUG69" s="25"/>
      <c r="CUH69" s="25"/>
      <c r="CUI69" s="25"/>
      <c r="CUJ69" s="25"/>
      <c r="CUK69" s="25"/>
      <c r="CUL69" s="25"/>
      <c r="CUM69" s="25"/>
      <c r="CUN69" s="25"/>
      <c r="CUO69" s="25"/>
      <c r="CUP69" s="25"/>
      <c r="CUQ69" s="25"/>
      <c r="CUR69" s="25"/>
      <c r="CUS69" s="25"/>
      <c r="CUT69" s="25"/>
      <c r="CUU69" s="25"/>
      <c r="CUV69" s="25"/>
      <c r="CUW69" s="25"/>
      <c r="CUX69" s="25"/>
      <c r="CUY69" s="25"/>
      <c r="CUZ69" s="25"/>
      <c r="CVA69" s="25"/>
      <c r="CVB69" s="25"/>
      <c r="CVC69" s="25"/>
      <c r="CVD69" s="25"/>
      <c r="CVE69" s="25"/>
      <c r="CVF69" s="25"/>
      <c r="CVG69" s="25"/>
      <c r="CVH69" s="25"/>
      <c r="CVI69" s="25"/>
      <c r="CVJ69" s="25"/>
      <c r="CVK69" s="25"/>
      <c r="CVL69" s="25"/>
      <c r="CVM69" s="25"/>
      <c r="CVN69" s="25"/>
      <c r="CVO69" s="25"/>
      <c r="CVP69" s="25"/>
      <c r="CVQ69" s="25"/>
      <c r="CVR69" s="25"/>
      <c r="CVS69" s="25"/>
      <c r="CVT69" s="25"/>
      <c r="CVU69" s="25"/>
      <c r="CVV69" s="25"/>
      <c r="CVW69" s="25"/>
      <c r="CVX69" s="25"/>
      <c r="CVY69" s="25"/>
      <c r="CVZ69" s="25"/>
      <c r="CWA69" s="25"/>
      <c r="CWB69" s="25"/>
      <c r="CWC69" s="25"/>
      <c r="CWD69" s="25"/>
      <c r="CWE69" s="25"/>
      <c r="CWF69" s="25"/>
      <c r="CWG69" s="25"/>
      <c r="CWH69" s="25"/>
      <c r="CWI69" s="25"/>
      <c r="CWJ69" s="25"/>
      <c r="CWK69" s="25"/>
      <c r="CWL69" s="25"/>
      <c r="CWM69" s="25"/>
      <c r="CWN69" s="25"/>
      <c r="CWO69" s="25"/>
      <c r="CWP69" s="25"/>
      <c r="CWQ69" s="25"/>
      <c r="CWR69" s="25"/>
      <c r="CWS69" s="25"/>
      <c r="CWT69" s="25"/>
      <c r="CWU69" s="25"/>
      <c r="CWV69" s="25"/>
      <c r="CWW69" s="25"/>
      <c r="CWX69" s="25"/>
      <c r="CWY69" s="25"/>
      <c r="CWZ69" s="25"/>
      <c r="CXA69" s="25"/>
      <c r="CXB69" s="25"/>
      <c r="CXC69" s="25"/>
      <c r="CXD69" s="25"/>
      <c r="CXE69" s="25"/>
      <c r="CXF69" s="25"/>
      <c r="CXG69" s="25"/>
      <c r="CXH69" s="25"/>
      <c r="CXI69" s="25"/>
      <c r="CXJ69" s="25"/>
      <c r="CXK69" s="25"/>
      <c r="CXL69" s="25"/>
      <c r="CXM69" s="25"/>
      <c r="CXN69" s="25"/>
      <c r="CXO69" s="25"/>
      <c r="CXP69" s="25"/>
      <c r="CXQ69" s="25"/>
      <c r="CXR69" s="25"/>
      <c r="CXS69" s="25"/>
      <c r="CXT69" s="25"/>
      <c r="CXU69" s="25"/>
      <c r="CXV69" s="25"/>
      <c r="CXW69" s="25"/>
      <c r="CXX69" s="25"/>
      <c r="CXY69" s="25"/>
      <c r="CXZ69" s="25"/>
      <c r="CYA69" s="25"/>
      <c r="CYB69" s="25"/>
      <c r="CYC69" s="25"/>
      <c r="CYD69" s="25"/>
      <c r="CYE69" s="25"/>
      <c r="CYF69" s="25"/>
      <c r="CYG69" s="25"/>
      <c r="CYH69" s="25"/>
      <c r="CYI69" s="25"/>
      <c r="CYJ69" s="25"/>
      <c r="CYK69" s="25"/>
      <c r="CYL69" s="25"/>
      <c r="CYM69" s="25"/>
      <c r="CYN69" s="25"/>
      <c r="CYO69" s="25"/>
      <c r="CYP69" s="25"/>
      <c r="CYQ69" s="25"/>
      <c r="CYR69" s="25"/>
      <c r="CYS69" s="25"/>
      <c r="CYT69" s="25"/>
      <c r="CYU69" s="25"/>
      <c r="CYV69" s="25"/>
      <c r="CYW69" s="25"/>
      <c r="CYX69" s="25"/>
      <c r="CYY69" s="25"/>
      <c r="CYZ69" s="25"/>
      <c r="CZA69" s="25"/>
      <c r="CZB69" s="25"/>
      <c r="CZC69" s="25"/>
      <c r="CZD69" s="25"/>
      <c r="CZE69" s="25"/>
      <c r="CZF69" s="25"/>
      <c r="CZG69" s="25"/>
      <c r="CZH69" s="25"/>
      <c r="CZI69" s="25"/>
      <c r="CZJ69" s="25"/>
      <c r="CZK69" s="25"/>
      <c r="CZL69" s="25"/>
      <c r="CZM69" s="25"/>
      <c r="CZN69" s="25"/>
      <c r="CZO69" s="25"/>
      <c r="CZP69" s="25"/>
      <c r="CZQ69" s="25"/>
      <c r="CZR69" s="25"/>
      <c r="CZS69" s="25"/>
      <c r="CZT69" s="25"/>
      <c r="CZU69" s="25"/>
      <c r="CZV69" s="25"/>
      <c r="CZW69" s="25"/>
      <c r="CZX69" s="25"/>
      <c r="CZY69" s="25"/>
      <c r="CZZ69" s="25"/>
      <c r="DAA69" s="25"/>
      <c r="DAB69" s="25"/>
      <c r="DAC69" s="25"/>
      <c r="DAD69" s="25"/>
      <c r="DAE69" s="25"/>
      <c r="DAF69" s="25"/>
      <c r="DAG69" s="25"/>
      <c r="DAH69" s="25"/>
      <c r="DAI69" s="25"/>
      <c r="DAJ69" s="25"/>
      <c r="DAK69" s="25"/>
      <c r="DAL69" s="25"/>
      <c r="DAM69" s="25"/>
      <c r="DAN69" s="25"/>
      <c r="DAO69" s="25"/>
      <c r="DAP69" s="25"/>
      <c r="DAQ69" s="25"/>
      <c r="DAR69" s="25"/>
      <c r="DAS69" s="25"/>
      <c r="DAT69" s="25"/>
      <c r="DAU69" s="25"/>
      <c r="DAV69" s="25"/>
      <c r="DAW69" s="25"/>
      <c r="DAX69" s="25"/>
      <c r="DAY69" s="25"/>
      <c r="DAZ69" s="25"/>
      <c r="DBA69" s="25"/>
      <c r="DBB69" s="25"/>
      <c r="DBC69" s="25"/>
      <c r="DBD69" s="25"/>
      <c r="DBE69" s="25"/>
      <c r="DBF69" s="25"/>
      <c r="DBG69" s="25"/>
      <c r="DBH69" s="25"/>
      <c r="DBI69" s="25"/>
      <c r="DBJ69" s="25"/>
      <c r="DBK69" s="25"/>
      <c r="DBL69" s="25"/>
      <c r="DBM69" s="25"/>
      <c r="DBN69" s="25"/>
      <c r="DBO69" s="25"/>
      <c r="DBP69" s="25"/>
      <c r="DBQ69" s="25"/>
      <c r="DBR69" s="25"/>
      <c r="DBS69" s="25"/>
      <c r="DBT69" s="25"/>
      <c r="DBU69" s="25"/>
      <c r="DBV69" s="25"/>
      <c r="DBW69" s="25"/>
      <c r="DBX69" s="25"/>
      <c r="DBY69" s="25"/>
      <c r="DBZ69" s="25"/>
      <c r="DCA69" s="25"/>
      <c r="DCB69" s="25"/>
      <c r="DCC69" s="25"/>
      <c r="DCD69" s="25"/>
      <c r="DCE69" s="25"/>
      <c r="DCF69" s="25"/>
      <c r="DCG69" s="25"/>
      <c r="DCH69" s="25"/>
      <c r="DCI69" s="25"/>
      <c r="DCJ69" s="25"/>
      <c r="DCK69" s="25"/>
      <c r="DCL69" s="25"/>
      <c r="DCM69" s="25"/>
      <c r="DCN69" s="25"/>
      <c r="DCO69" s="25"/>
      <c r="DCP69" s="25"/>
      <c r="DCQ69" s="25"/>
      <c r="DCR69" s="25"/>
      <c r="DCS69" s="25"/>
      <c r="DCT69" s="25"/>
      <c r="DCU69" s="25"/>
      <c r="DCV69" s="25"/>
      <c r="DCW69" s="25"/>
      <c r="DCX69" s="25"/>
      <c r="DCY69" s="25"/>
      <c r="DCZ69" s="25"/>
      <c r="DDA69" s="25"/>
      <c r="DDB69" s="25"/>
      <c r="DDC69" s="25"/>
      <c r="DDD69" s="25"/>
      <c r="DDE69" s="25"/>
      <c r="DDF69" s="25"/>
      <c r="DDG69" s="25"/>
      <c r="DDH69" s="25"/>
      <c r="DDI69" s="25"/>
      <c r="DDJ69" s="25"/>
      <c r="DDK69" s="25"/>
      <c r="DDL69" s="25"/>
      <c r="DDM69" s="25"/>
      <c r="DDN69" s="25"/>
      <c r="DDO69" s="25"/>
      <c r="DDP69" s="25"/>
      <c r="DDQ69" s="25"/>
      <c r="DDR69" s="25"/>
      <c r="DDS69" s="25"/>
      <c r="DDT69" s="25"/>
      <c r="DDU69" s="25"/>
      <c r="DDV69" s="25"/>
      <c r="DDW69" s="25"/>
      <c r="DDX69" s="25"/>
      <c r="DDY69" s="25"/>
      <c r="DDZ69" s="25"/>
      <c r="DEA69" s="25"/>
      <c r="DEB69" s="25"/>
      <c r="DEC69" s="25"/>
      <c r="DED69" s="25"/>
      <c r="DEE69" s="25"/>
      <c r="DEF69" s="25"/>
      <c r="DEG69" s="25"/>
      <c r="DEH69" s="25"/>
      <c r="DEI69" s="25"/>
      <c r="DEJ69" s="25"/>
      <c r="DEK69" s="25"/>
      <c r="DEL69" s="25"/>
      <c r="DEM69" s="25"/>
      <c r="DEN69" s="25"/>
      <c r="DEO69" s="25"/>
      <c r="DEP69" s="25"/>
      <c r="DEQ69" s="25"/>
      <c r="DER69" s="25"/>
      <c r="DES69" s="25"/>
      <c r="DET69" s="25"/>
      <c r="DEU69" s="25"/>
      <c r="DEV69" s="25"/>
      <c r="DEW69" s="25"/>
      <c r="DEX69" s="25"/>
      <c r="DEY69" s="25"/>
      <c r="DEZ69" s="25"/>
      <c r="DFA69" s="25"/>
      <c r="DFB69" s="25"/>
      <c r="DFC69" s="25"/>
      <c r="DFD69" s="25"/>
      <c r="DFE69" s="25"/>
      <c r="DFF69" s="25"/>
      <c r="DFG69" s="25"/>
      <c r="DFH69" s="25"/>
      <c r="DFI69" s="25"/>
      <c r="DFJ69" s="25"/>
      <c r="DFK69" s="25"/>
      <c r="DFL69" s="25"/>
      <c r="DFM69" s="25"/>
      <c r="DFN69" s="25"/>
      <c r="DFO69" s="25"/>
      <c r="DFP69" s="25"/>
      <c r="DFQ69" s="25"/>
      <c r="DFR69" s="25"/>
      <c r="DFS69" s="25"/>
      <c r="DFT69" s="25"/>
      <c r="DFU69" s="25"/>
      <c r="DFV69" s="25"/>
      <c r="DFW69" s="25"/>
      <c r="DFX69" s="25"/>
      <c r="DFY69" s="25"/>
      <c r="DFZ69" s="25"/>
      <c r="DGA69" s="25"/>
      <c r="DGB69" s="25"/>
      <c r="DGC69" s="25"/>
      <c r="DGD69" s="25"/>
      <c r="DGE69" s="25"/>
      <c r="DGF69" s="25"/>
      <c r="DGG69" s="25"/>
      <c r="DGH69" s="25"/>
      <c r="DGI69" s="25"/>
      <c r="DGJ69" s="25"/>
      <c r="DGK69" s="25"/>
      <c r="DGL69" s="25"/>
      <c r="DGM69" s="25"/>
      <c r="DGN69" s="25"/>
      <c r="DGO69" s="25"/>
      <c r="DGP69" s="25"/>
      <c r="DGQ69" s="25"/>
      <c r="DGR69" s="25"/>
      <c r="DGS69" s="25"/>
      <c r="DGT69" s="25"/>
      <c r="DGU69" s="25"/>
      <c r="DGV69" s="25"/>
      <c r="DGW69" s="25"/>
      <c r="DGX69" s="25"/>
      <c r="DGY69" s="25"/>
      <c r="DGZ69" s="25"/>
      <c r="DHA69" s="25"/>
      <c r="DHB69" s="25"/>
      <c r="DHC69" s="25"/>
      <c r="DHD69" s="25"/>
      <c r="DHE69" s="25"/>
      <c r="DHF69" s="25"/>
      <c r="DHG69" s="25"/>
      <c r="DHH69" s="25"/>
      <c r="DHI69" s="25"/>
      <c r="DHJ69" s="25"/>
      <c r="DHK69" s="25"/>
      <c r="DHL69" s="25"/>
      <c r="DHM69" s="25"/>
      <c r="DHN69" s="25"/>
      <c r="DHO69" s="25"/>
      <c r="DHP69" s="25"/>
      <c r="DHQ69" s="25"/>
      <c r="DHR69" s="25"/>
      <c r="DHS69" s="25"/>
      <c r="DHT69" s="25"/>
      <c r="DHU69" s="25"/>
      <c r="DHV69" s="25"/>
      <c r="DHW69" s="25"/>
      <c r="DHX69" s="25"/>
      <c r="DHY69" s="25"/>
      <c r="DHZ69" s="25"/>
      <c r="DIA69" s="25"/>
      <c r="DIB69" s="25"/>
      <c r="DIC69" s="25"/>
      <c r="DID69" s="25"/>
      <c r="DIE69" s="25"/>
      <c r="DIF69" s="25"/>
      <c r="DIG69" s="25"/>
      <c r="DIH69" s="25"/>
      <c r="DII69" s="25"/>
      <c r="DIJ69" s="25"/>
      <c r="DIK69" s="25"/>
      <c r="DIL69" s="25"/>
      <c r="DIM69" s="25"/>
      <c r="DIN69" s="25"/>
      <c r="DIO69" s="25"/>
      <c r="DIP69" s="25"/>
      <c r="DIQ69" s="25"/>
      <c r="DIR69" s="25"/>
      <c r="DIS69" s="25"/>
      <c r="DIT69" s="25"/>
      <c r="DIU69" s="25"/>
      <c r="DIV69" s="25"/>
      <c r="DIW69" s="25"/>
      <c r="DIX69" s="25"/>
      <c r="DIY69" s="25"/>
      <c r="DIZ69" s="25"/>
      <c r="DJA69" s="25"/>
      <c r="DJB69" s="25"/>
      <c r="DJC69" s="25"/>
      <c r="DJD69" s="25"/>
      <c r="DJE69" s="25"/>
      <c r="DJF69" s="25"/>
      <c r="DJG69" s="25"/>
      <c r="DJH69" s="25"/>
      <c r="DJI69" s="25"/>
      <c r="DJJ69" s="25"/>
      <c r="DJK69" s="25"/>
      <c r="DJL69" s="25"/>
      <c r="DJM69" s="25"/>
      <c r="DJN69" s="25"/>
      <c r="DJO69" s="25"/>
      <c r="DJP69" s="25"/>
      <c r="DJQ69" s="25"/>
      <c r="DJR69" s="25"/>
      <c r="DJS69" s="25"/>
      <c r="DJT69" s="25"/>
      <c r="DJU69" s="25"/>
      <c r="DJV69" s="25"/>
      <c r="DJW69" s="25"/>
      <c r="DJX69" s="25"/>
      <c r="DJY69" s="25"/>
      <c r="DJZ69" s="25"/>
      <c r="DKA69" s="25"/>
      <c r="DKB69" s="25"/>
      <c r="DKC69" s="25"/>
      <c r="DKD69" s="25"/>
      <c r="DKE69" s="25"/>
      <c r="DKF69" s="25"/>
      <c r="DKG69" s="25"/>
      <c r="DKH69" s="25"/>
      <c r="DKI69" s="25"/>
      <c r="DKJ69" s="25"/>
      <c r="DKK69" s="25"/>
      <c r="DKL69" s="25"/>
      <c r="DKM69" s="25"/>
      <c r="DKN69" s="25"/>
    </row>
    <row r="70" spans="1:3004" s="311" customFormat="1" ht="21.75" customHeight="1" thickTop="1" thickBot="1" x14ac:dyDescent="0.3">
      <c r="A70" s="296"/>
      <c r="B70" s="330" t="s">
        <v>201</v>
      </c>
      <c r="C70" s="331">
        <f t="shared" ref="C70:AH70" si="83">C59+C69</f>
        <v>0</v>
      </c>
      <c r="D70" s="331">
        <f t="shared" si="83"/>
        <v>0</v>
      </c>
      <c r="E70" s="331">
        <f t="shared" si="83"/>
        <v>-4230</v>
      </c>
      <c r="F70" s="331">
        <f t="shared" si="83"/>
        <v>-540</v>
      </c>
      <c r="G70" s="331">
        <f t="shared" si="83"/>
        <v>530</v>
      </c>
      <c r="H70" s="331">
        <f t="shared" si="83"/>
        <v>-300</v>
      </c>
      <c r="I70" s="331">
        <f t="shared" si="83"/>
        <v>-30</v>
      </c>
      <c r="J70" s="331">
        <f t="shared" si="83"/>
        <v>0</v>
      </c>
      <c r="K70" s="331">
        <f t="shared" si="83"/>
        <v>0</v>
      </c>
      <c r="L70" s="331">
        <f t="shared" si="83"/>
        <v>0</v>
      </c>
      <c r="M70" s="331">
        <f t="shared" si="83"/>
        <v>0</v>
      </c>
      <c r="N70" s="331">
        <f t="shared" si="83"/>
        <v>0</v>
      </c>
      <c r="O70" s="331">
        <f t="shared" si="83"/>
        <v>0</v>
      </c>
      <c r="P70" s="331">
        <f t="shared" si="83"/>
        <v>0</v>
      </c>
      <c r="Q70" s="331">
        <f t="shared" si="83"/>
        <v>0</v>
      </c>
      <c r="R70" s="331">
        <f t="shared" si="83"/>
        <v>0</v>
      </c>
      <c r="S70" s="331">
        <f t="shared" si="83"/>
        <v>0</v>
      </c>
      <c r="T70" s="331">
        <f t="shared" si="83"/>
        <v>0</v>
      </c>
      <c r="U70" s="331">
        <f t="shared" si="83"/>
        <v>0</v>
      </c>
      <c r="V70" s="331">
        <f t="shared" si="83"/>
        <v>0</v>
      </c>
      <c r="W70" s="331">
        <f t="shared" si="83"/>
        <v>0</v>
      </c>
      <c r="X70" s="331">
        <f t="shared" si="83"/>
        <v>0</v>
      </c>
      <c r="Y70" s="331">
        <f t="shared" si="83"/>
        <v>0</v>
      </c>
      <c r="Z70" s="331">
        <f t="shared" si="83"/>
        <v>0</v>
      </c>
      <c r="AA70" s="331">
        <f t="shared" si="83"/>
        <v>0</v>
      </c>
      <c r="AB70" s="331">
        <f t="shared" si="83"/>
        <v>0</v>
      </c>
      <c r="AC70" s="331">
        <f t="shared" si="83"/>
        <v>0</v>
      </c>
      <c r="AD70" s="331">
        <f t="shared" si="83"/>
        <v>0</v>
      </c>
      <c r="AE70" s="331">
        <f t="shared" si="83"/>
        <v>0</v>
      </c>
      <c r="AF70" s="331">
        <f t="shared" si="83"/>
        <v>0</v>
      </c>
      <c r="AG70" s="331">
        <f t="shared" si="83"/>
        <v>0</v>
      </c>
      <c r="AH70" s="331">
        <f t="shared" si="83"/>
        <v>0</v>
      </c>
      <c r="AI70" s="331">
        <f t="shared" ref="AI70:BN70" si="84">AI59+AI69</f>
        <v>0</v>
      </c>
      <c r="AJ70" s="331">
        <f t="shared" si="84"/>
        <v>0</v>
      </c>
      <c r="AK70" s="331">
        <f t="shared" si="84"/>
        <v>0</v>
      </c>
      <c r="AL70" s="331">
        <f t="shared" si="84"/>
        <v>0</v>
      </c>
      <c r="AM70" s="331">
        <f t="shared" si="84"/>
        <v>0</v>
      </c>
      <c r="AN70" s="331">
        <f t="shared" si="84"/>
        <v>0</v>
      </c>
      <c r="AO70" s="331">
        <f t="shared" si="84"/>
        <v>0</v>
      </c>
      <c r="AP70" s="331">
        <f t="shared" si="84"/>
        <v>0</v>
      </c>
      <c r="AQ70" s="331">
        <f t="shared" si="84"/>
        <v>0</v>
      </c>
      <c r="AR70" s="331">
        <f t="shared" si="84"/>
        <v>0</v>
      </c>
      <c r="AS70" s="331">
        <f t="shared" si="84"/>
        <v>0</v>
      </c>
      <c r="AT70" s="331">
        <f t="shared" si="84"/>
        <v>0</v>
      </c>
      <c r="AU70" s="331">
        <f t="shared" si="84"/>
        <v>0</v>
      </c>
      <c r="AV70" s="331">
        <f t="shared" si="84"/>
        <v>0</v>
      </c>
      <c r="AW70" s="331">
        <f t="shared" si="84"/>
        <v>0</v>
      </c>
      <c r="AX70" s="331">
        <f t="shared" si="84"/>
        <v>0</v>
      </c>
      <c r="AY70" s="331">
        <f t="shared" si="84"/>
        <v>0</v>
      </c>
      <c r="AZ70" s="331">
        <f t="shared" si="84"/>
        <v>0</v>
      </c>
      <c r="BA70" s="331">
        <f t="shared" si="84"/>
        <v>0</v>
      </c>
      <c r="BB70" s="331">
        <f t="shared" si="84"/>
        <v>0</v>
      </c>
      <c r="BC70" s="331">
        <f t="shared" si="84"/>
        <v>0</v>
      </c>
      <c r="BD70" s="331">
        <f t="shared" si="84"/>
        <v>0</v>
      </c>
      <c r="BE70" s="331">
        <f t="shared" si="84"/>
        <v>0</v>
      </c>
      <c r="BF70" s="331">
        <f t="shared" si="84"/>
        <v>0</v>
      </c>
      <c r="BG70" s="331">
        <f t="shared" si="84"/>
        <v>0</v>
      </c>
      <c r="BH70" s="331">
        <f t="shared" si="84"/>
        <v>0</v>
      </c>
      <c r="BI70" s="331">
        <f t="shared" si="84"/>
        <v>0</v>
      </c>
      <c r="BJ70" s="331">
        <f t="shared" si="84"/>
        <v>0</v>
      </c>
      <c r="BK70" s="331">
        <f t="shared" si="84"/>
        <v>0</v>
      </c>
      <c r="BL70" s="331">
        <f t="shared" si="84"/>
        <v>0</v>
      </c>
      <c r="BM70" s="331">
        <f t="shared" si="84"/>
        <v>0</v>
      </c>
      <c r="BN70" s="331">
        <f t="shared" si="84"/>
        <v>0</v>
      </c>
      <c r="BO70" s="331">
        <f t="shared" ref="BO70:CT70" si="85">BO59+BO69</f>
        <v>0</v>
      </c>
      <c r="BP70" s="331">
        <f t="shared" si="85"/>
        <v>0</v>
      </c>
      <c r="BQ70" s="331">
        <f t="shared" si="85"/>
        <v>0</v>
      </c>
      <c r="BR70" s="331">
        <f t="shared" si="85"/>
        <v>0</v>
      </c>
      <c r="BS70" s="331">
        <f t="shared" si="85"/>
        <v>0</v>
      </c>
      <c r="BT70" s="331">
        <f t="shared" si="85"/>
        <v>0</v>
      </c>
      <c r="BU70" s="331">
        <f t="shared" si="85"/>
        <v>0</v>
      </c>
      <c r="BV70" s="331">
        <f t="shared" si="85"/>
        <v>0</v>
      </c>
      <c r="BW70" s="331">
        <f t="shared" si="85"/>
        <v>0</v>
      </c>
      <c r="BX70" s="331">
        <f t="shared" si="85"/>
        <v>0</v>
      </c>
      <c r="BY70" s="331">
        <f t="shared" si="85"/>
        <v>0</v>
      </c>
      <c r="BZ70" s="331">
        <f t="shared" si="85"/>
        <v>0</v>
      </c>
      <c r="CA70" s="331">
        <f t="shared" si="85"/>
        <v>0</v>
      </c>
      <c r="CB70" s="331">
        <f t="shared" si="85"/>
        <v>0</v>
      </c>
      <c r="CC70" s="331">
        <f t="shared" si="85"/>
        <v>0</v>
      </c>
      <c r="CD70" s="331">
        <f t="shared" si="85"/>
        <v>0</v>
      </c>
      <c r="CE70" s="331">
        <f t="shared" si="85"/>
        <v>0</v>
      </c>
      <c r="CF70" s="331">
        <f t="shared" si="85"/>
        <v>0</v>
      </c>
      <c r="CG70" s="331">
        <f t="shared" si="85"/>
        <v>0</v>
      </c>
      <c r="CH70" s="331">
        <f t="shared" si="85"/>
        <v>0</v>
      </c>
      <c r="CI70" s="331">
        <f t="shared" si="85"/>
        <v>0</v>
      </c>
      <c r="CJ70" s="331">
        <f t="shared" si="85"/>
        <v>0</v>
      </c>
      <c r="CK70" s="331">
        <f t="shared" si="85"/>
        <v>0</v>
      </c>
      <c r="CL70" s="331">
        <f t="shared" si="85"/>
        <v>0</v>
      </c>
      <c r="CM70" s="331">
        <f t="shared" si="85"/>
        <v>0</v>
      </c>
      <c r="CN70" s="331">
        <f t="shared" si="85"/>
        <v>0</v>
      </c>
      <c r="CO70" s="331">
        <f t="shared" si="85"/>
        <v>0</v>
      </c>
      <c r="CP70" s="331">
        <f t="shared" si="85"/>
        <v>0</v>
      </c>
      <c r="CQ70" s="331">
        <f t="shared" si="85"/>
        <v>0</v>
      </c>
      <c r="CR70" s="331">
        <f t="shared" si="85"/>
        <v>0</v>
      </c>
      <c r="CS70" s="331">
        <f t="shared" si="85"/>
        <v>0</v>
      </c>
      <c r="CT70" s="331">
        <f t="shared" si="85"/>
        <v>0</v>
      </c>
      <c r="CU70" s="331">
        <f t="shared" ref="CU70:DZ70" si="86">CU59+CU69</f>
        <v>0</v>
      </c>
      <c r="CV70" s="331">
        <f t="shared" si="86"/>
        <v>0</v>
      </c>
      <c r="CW70" s="331">
        <f t="shared" si="86"/>
        <v>0</v>
      </c>
      <c r="CX70" s="331">
        <f t="shared" si="86"/>
        <v>0</v>
      </c>
      <c r="CY70" s="331">
        <f t="shared" si="86"/>
        <v>0</v>
      </c>
      <c r="CZ70" s="331">
        <f t="shared" si="86"/>
        <v>0</v>
      </c>
      <c r="DA70" s="331">
        <f t="shared" si="86"/>
        <v>0</v>
      </c>
      <c r="DB70" s="331">
        <f t="shared" si="86"/>
        <v>0</v>
      </c>
      <c r="DC70" s="331">
        <f t="shared" si="86"/>
        <v>0</v>
      </c>
      <c r="DD70" s="331">
        <f t="shared" si="86"/>
        <v>0</v>
      </c>
      <c r="DE70" s="331">
        <f t="shared" si="86"/>
        <v>0</v>
      </c>
      <c r="DF70" s="331">
        <f t="shared" si="86"/>
        <v>0</v>
      </c>
      <c r="DG70" s="331">
        <f t="shared" si="86"/>
        <v>0</v>
      </c>
      <c r="DH70" s="331">
        <f t="shared" si="86"/>
        <v>0</v>
      </c>
      <c r="DI70" s="331">
        <f t="shared" si="86"/>
        <v>0</v>
      </c>
      <c r="DJ70" s="331">
        <f t="shared" si="86"/>
        <v>0</v>
      </c>
      <c r="DK70" s="331">
        <f t="shared" si="86"/>
        <v>0</v>
      </c>
      <c r="DL70" s="331">
        <f t="shared" si="86"/>
        <v>0</v>
      </c>
      <c r="DM70" s="331">
        <f t="shared" si="86"/>
        <v>0</v>
      </c>
      <c r="DN70" s="331">
        <f t="shared" si="86"/>
        <v>0</v>
      </c>
      <c r="DO70" s="331">
        <f t="shared" si="86"/>
        <v>0</v>
      </c>
      <c r="DP70" s="331">
        <f t="shared" si="86"/>
        <v>0</v>
      </c>
      <c r="DQ70" s="331">
        <f t="shared" si="86"/>
        <v>0</v>
      </c>
      <c r="DR70" s="331">
        <f t="shared" si="86"/>
        <v>0</v>
      </c>
      <c r="DS70" s="331">
        <f t="shared" si="86"/>
        <v>0</v>
      </c>
      <c r="DT70" s="331">
        <f t="shared" si="86"/>
        <v>0</v>
      </c>
      <c r="DU70" s="331">
        <f t="shared" si="86"/>
        <v>0</v>
      </c>
      <c r="DV70" s="331">
        <f t="shared" si="86"/>
        <v>0</v>
      </c>
      <c r="DW70" s="331">
        <f t="shared" si="86"/>
        <v>0</v>
      </c>
      <c r="DX70" s="331">
        <f t="shared" si="86"/>
        <v>0</v>
      </c>
      <c r="DY70" s="331">
        <f t="shared" si="86"/>
        <v>0</v>
      </c>
      <c r="DZ70" s="331">
        <f t="shared" si="86"/>
        <v>0</v>
      </c>
      <c r="EA70" s="331">
        <f t="shared" ref="EA70:FF70" si="87">EA59+EA69</f>
        <v>0</v>
      </c>
      <c r="EB70" s="331">
        <f t="shared" si="87"/>
        <v>0</v>
      </c>
      <c r="EC70" s="331">
        <f t="shared" si="87"/>
        <v>0</v>
      </c>
      <c r="ED70" s="331">
        <f t="shared" si="87"/>
        <v>0</v>
      </c>
      <c r="EE70" s="331">
        <f t="shared" si="87"/>
        <v>0</v>
      </c>
      <c r="EF70" s="331">
        <f t="shared" si="87"/>
        <v>0</v>
      </c>
      <c r="EG70" s="331">
        <f t="shared" si="87"/>
        <v>0</v>
      </c>
      <c r="EH70" s="331">
        <f t="shared" si="87"/>
        <v>0</v>
      </c>
      <c r="EI70" s="331">
        <f t="shared" si="87"/>
        <v>0</v>
      </c>
      <c r="EJ70" s="331">
        <f t="shared" si="87"/>
        <v>0</v>
      </c>
      <c r="EK70" s="331">
        <f t="shared" si="87"/>
        <v>0</v>
      </c>
      <c r="EL70" s="331">
        <f t="shared" si="87"/>
        <v>0</v>
      </c>
      <c r="EM70" s="331">
        <f t="shared" si="87"/>
        <v>0</v>
      </c>
      <c r="EN70" s="331">
        <f t="shared" si="87"/>
        <v>0</v>
      </c>
      <c r="EO70" s="331">
        <f t="shared" si="87"/>
        <v>0</v>
      </c>
      <c r="EP70" s="331">
        <f t="shared" si="87"/>
        <v>0</v>
      </c>
      <c r="EQ70" s="331">
        <f t="shared" si="87"/>
        <v>0</v>
      </c>
      <c r="ER70" s="331">
        <f t="shared" si="87"/>
        <v>0</v>
      </c>
      <c r="ES70" s="331">
        <f t="shared" si="87"/>
        <v>0</v>
      </c>
      <c r="ET70" s="331">
        <f t="shared" si="87"/>
        <v>0</v>
      </c>
      <c r="EU70" s="331">
        <f t="shared" si="87"/>
        <v>0</v>
      </c>
      <c r="EV70" s="331">
        <f t="shared" si="87"/>
        <v>0</v>
      </c>
      <c r="EW70" s="331">
        <f t="shared" si="87"/>
        <v>0</v>
      </c>
      <c r="EX70" s="331">
        <f t="shared" si="87"/>
        <v>0</v>
      </c>
      <c r="EY70" s="331">
        <f t="shared" si="87"/>
        <v>0</v>
      </c>
      <c r="EZ70" s="331">
        <f t="shared" si="87"/>
        <v>0</v>
      </c>
      <c r="FA70" s="331">
        <f t="shared" si="87"/>
        <v>0</v>
      </c>
      <c r="FB70" s="331">
        <f t="shared" si="87"/>
        <v>0</v>
      </c>
      <c r="FC70" s="331">
        <f t="shared" si="87"/>
        <v>0</v>
      </c>
      <c r="FD70" s="331">
        <f t="shared" si="87"/>
        <v>0</v>
      </c>
      <c r="FE70" s="331">
        <f t="shared" si="87"/>
        <v>0</v>
      </c>
      <c r="FF70" s="331">
        <f t="shared" si="87"/>
        <v>0</v>
      </c>
      <c r="FG70" s="331">
        <f t="shared" ref="FG70:GL70" si="88">FG59+FG69</f>
        <v>0</v>
      </c>
      <c r="FH70" s="331">
        <f t="shared" si="88"/>
        <v>0</v>
      </c>
      <c r="FI70" s="331">
        <f t="shared" si="88"/>
        <v>0</v>
      </c>
      <c r="FJ70" s="331">
        <f t="shared" si="88"/>
        <v>0</v>
      </c>
      <c r="FK70" s="331">
        <f t="shared" si="88"/>
        <v>0</v>
      </c>
      <c r="FL70" s="331">
        <f t="shared" si="88"/>
        <v>0</v>
      </c>
      <c r="FM70" s="331">
        <f t="shared" si="88"/>
        <v>0</v>
      </c>
      <c r="FN70" s="331">
        <f t="shared" si="88"/>
        <v>0</v>
      </c>
      <c r="FO70" s="331">
        <f t="shared" si="88"/>
        <v>0</v>
      </c>
      <c r="FP70" s="331">
        <f t="shared" si="88"/>
        <v>0</v>
      </c>
      <c r="FQ70" s="331">
        <f t="shared" si="88"/>
        <v>0</v>
      </c>
      <c r="FR70" s="331">
        <f t="shared" si="88"/>
        <v>0</v>
      </c>
      <c r="FS70" s="331">
        <f t="shared" si="88"/>
        <v>0</v>
      </c>
      <c r="FT70" s="331">
        <f t="shared" si="88"/>
        <v>0</v>
      </c>
      <c r="FU70" s="331">
        <f t="shared" si="88"/>
        <v>0</v>
      </c>
      <c r="FV70" s="331">
        <f t="shared" si="88"/>
        <v>0</v>
      </c>
      <c r="FW70" s="331">
        <f t="shared" si="88"/>
        <v>0</v>
      </c>
      <c r="FX70" s="331">
        <f t="shared" si="88"/>
        <v>0</v>
      </c>
      <c r="FY70" s="331">
        <f t="shared" si="88"/>
        <v>0</v>
      </c>
      <c r="FZ70" s="331">
        <f t="shared" si="88"/>
        <v>0</v>
      </c>
      <c r="GA70" s="331">
        <f t="shared" si="88"/>
        <v>0</v>
      </c>
      <c r="GB70" s="331">
        <f t="shared" si="88"/>
        <v>0</v>
      </c>
      <c r="GC70" s="331">
        <f t="shared" si="88"/>
        <v>0</v>
      </c>
      <c r="GD70" s="331">
        <f t="shared" si="88"/>
        <v>0</v>
      </c>
    </row>
    <row r="71" spans="1:3004" s="334" customFormat="1" ht="25.5" customHeight="1" thickTop="1" thickBot="1" x14ac:dyDescent="0.3">
      <c r="A71" s="297"/>
      <c r="B71" s="332" t="s">
        <v>202</v>
      </c>
      <c r="C71" s="333">
        <v>5000</v>
      </c>
      <c r="D71" s="333">
        <f>D70+C71</f>
        <v>5000</v>
      </c>
      <c r="E71" s="333">
        <f>E70+D71</f>
        <v>770</v>
      </c>
      <c r="F71" s="333">
        <f t="shared" ref="F71:BQ71" si="89">F70+E71</f>
        <v>230</v>
      </c>
      <c r="G71" s="333">
        <f t="shared" si="89"/>
        <v>760</v>
      </c>
      <c r="H71" s="333">
        <f t="shared" si="89"/>
        <v>460</v>
      </c>
      <c r="I71" s="333">
        <f t="shared" si="89"/>
        <v>430</v>
      </c>
      <c r="J71" s="333">
        <f t="shared" si="89"/>
        <v>430</v>
      </c>
      <c r="K71" s="333">
        <f t="shared" si="89"/>
        <v>430</v>
      </c>
      <c r="L71" s="333">
        <f t="shared" si="89"/>
        <v>430</v>
      </c>
      <c r="M71" s="333">
        <f t="shared" si="89"/>
        <v>430</v>
      </c>
      <c r="N71" s="333">
        <f t="shared" si="89"/>
        <v>430</v>
      </c>
      <c r="O71" s="333">
        <f t="shared" si="89"/>
        <v>430</v>
      </c>
      <c r="P71" s="333">
        <f t="shared" si="89"/>
        <v>430</v>
      </c>
      <c r="Q71" s="333">
        <f t="shared" si="89"/>
        <v>430</v>
      </c>
      <c r="R71" s="333">
        <f t="shared" si="89"/>
        <v>430</v>
      </c>
      <c r="S71" s="333">
        <f t="shared" si="89"/>
        <v>430</v>
      </c>
      <c r="T71" s="333">
        <f t="shared" si="89"/>
        <v>430</v>
      </c>
      <c r="U71" s="333">
        <f t="shared" si="89"/>
        <v>430</v>
      </c>
      <c r="V71" s="333">
        <f t="shared" si="89"/>
        <v>430</v>
      </c>
      <c r="W71" s="333">
        <f t="shared" si="89"/>
        <v>430</v>
      </c>
      <c r="X71" s="333">
        <f t="shared" si="89"/>
        <v>430</v>
      </c>
      <c r="Y71" s="333">
        <f t="shared" si="89"/>
        <v>430</v>
      </c>
      <c r="Z71" s="333">
        <f t="shared" si="89"/>
        <v>430</v>
      </c>
      <c r="AA71" s="333">
        <f t="shared" si="89"/>
        <v>430</v>
      </c>
      <c r="AB71" s="333">
        <f t="shared" si="89"/>
        <v>430</v>
      </c>
      <c r="AC71" s="333">
        <f t="shared" si="89"/>
        <v>430</v>
      </c>
      <c r="AD71" s="333">
        <f t="shared" si="89"/>
        <v>430</v>
      </c>
      <c r="AE71" s="333">
        <f t="shared" si="89"/>
        <v>430</v>
      </c>
      <c r="AF71" s="333">
        <f t="shared" si="89"/>
        <v>430</v>
      </c>
      <c r="AG71" s="333">
        <f t="shared" si="89"/>
        <v>430</v>
      </c>
      <c r="AH71" s="333">
        <f t="shared" si="89"/>
        <v>430</v>
      </c>
      <c r="AI71" s="333">
        <f t="shared" si="89"/>
        <v>430</v>
      </c>
      <c r="AJ71" s="333">
        <f t="shared" si="89"/>
        <v>430</v>
      </c>
      <c r="AK71" s="333">
        <f t="shared" si="89"/>
        <v>430</v>
      </c>
      <c r="AL71" s="333">
        <f t="shared" si="89"/>
        <v>430</v>
      </c>
      <c r="AM71" s="333">
        <f t="shared" si="89"/>
        <v>430</v>
      </c>
      <c r="AN71" s="333">
        <f t="shared" si="89"/>
        <v>430</v>
      </c>
      <c r="AO71" s="333">
        <f t="shared" si="89"/>
        <v>430</v>
      </c>
      <c r="AP71" s="333">
        <f t="shared" si="89"/>
        <v>430</v>
      </c>
      <c r="AQ71" s="333">
        <f t="shared" si="89"/>
        <v>430</v>
      </c>
      <c r="AR71" s="333">
        <f t="shared" si="89"/>
        <v>430</v>
      </c>
      <c r="AS71" s="333">
        <f t="shared" si="89"/>
        <v>430</v>
      </c>
      <c r="AT71" s="333">
        <f t="shared" si="89"/>
        <v>430</v>
      </c>
      <c r="AU71" s="333">
        <f t="shared" si="89"/>
        <v>430</v>
      </c>
      <c r="AV71" s="333">
        <f t="shared" si="89"/>
        <v>430</v>
      </c>
      <c r="AW71" s="333">
        <f t="shared" si="89"/>
        <v>430</v>
      </c>
      <c r="AX71" s="333">
        <f t="shared" si="89"/>
        <v>430</v>
      </c>
      <c r="AY71" s="333">
        <f t="shared" si="89"/>
        <v>430</v>
      </c>
      <c r="AZ71" s="333">
        <f t="shared" si="89"/>
        <v>430</v>
      </c>
      <c r="BA71" s="333">
        <f t="shared" si="89"/>
        <v>430</v>
      </c>
      <c r="BB71" s="333">
        <f t="shared" si="89"/>
        <v>430</v>
      </c>
      <c r="BC71" s="333">
        <f t="shared" si="89"/>
        <v>430</v>
      </c>
      <c r="BD71" s="333">
        <f t="shared" si="89"/>
        <v>430</v>
      </c>
      <c r="BE71" s="333">
        <f t="shared" si="89"/>
        <v>430</v>
      </c>
      <c r="BF71" s="333">
        <f t="shared" si="89"/>
        <v>430</v>
      </c>
      <c r="BG71" s="333">
        <f t="shared" si="89"/>
        <v>430</v>
      </c>
      <c r="BH71" s="333">
        <f t="shared" si="89"/>
        <v>430</v>
      </c>
      <c r="BI71" s="333">
        <f t="shared" si="89"/>
        <v>430</v>
      </c>
      <c r="BJ71" s="333">
        <f t="shared" si="89"/>
        <v>430</v>
      </c>
      <c r="BK71" s="333">
        <f t="shared" si="89"/>
        <v>430</v>
      </c>
      <c r="BL71" s="333">
        <f t="shared" si="89"/>
        <v>430</v>
      </c>
      <c r="BM71" s="333">
        <f t="shared" si="89"/>
        <v>430</v>
      </c>
      <c r="BN71" s="333">
        <f t="shared" si="89"/>
        <v>430</v>
      </c>
      <c r="BO71" s="333">
        <f t="shared" si="89"/>
        <v>430</v>
      </c>
      <c r="BP71" s="333">
        <f t="shared" si="89"/>
        <v>430</v>
      </c>
      <c r="BQ71" s="333">
        <f t="shared" si="89"/>
        <v>430</v>
      </c>
      <c r="BR71" s="333">
        <f t="shared" ref="BR71:EC71" si="90">BR70+BQ71</f>
        <v>430</v>
      </c>
      <c r="BS71" s="333">
        <f t="shared" si="90"/>
        <v>430</v>
      </c>
      <c r="BT71" s="333">
        <f t="shared" si="90"/>
        <v>430</v>
      </c>
      <c r="BU71" s="333">
        <f t="shared" si="90"/>
        <v>430</v>
      </c>
      <c r="BV71" s="333">
        <f t="shared" si="90"/>
        <v>430</v>
      </c>
      <c r="BW71" s="333">
        <f t="shared" si="90"/>
        <v>430</v>
      </c>
      <c r="BX71" s="333">
        <f t="shared" si="90"/>
        <v>430</v>
      </c>
      <c r="BY71" s="333">
        <f t="shared" si="90"/>
        <v>430</v>
      </c>
      <c r="BZ71" s="333">
        <f t="shared" si="90"/>
        <v>430</v>
      </c>
      <c r="CA71" s="333">
        <f t="shared" si="90"/>
        <v>430</v>
      </c>
      <c r="CB71" s="333">
        <f t="shared" si="90"/>
        <v>430</v>
      </c>
      <c r="CC71" s="333">
        <f t="shared" si="90"/>
        <v>430</v>
      </c>
      <c r="CD71" s="333">
        <f t="shared" si="90"/>
        <v>430</v>
      </c>
      <c r="CE71" s="333">
        <f t="shared" si="90"/>
        <v>430</v>
      </c>
      <c r="CF71" s="333">
        <f t="shared" si="90"/>
        <v>430</v>
      </c>
      <c r="CG71" s="333">
        <f t="shared" si="90"/>
        <v>430</v>
      </c>
      <c r="CH71" s="333">
        <f t="shared" si="90"/>
        <v>430</v>
      </c>
      <c r="CI71" s="333">
        <f t="shared" si="90"/>
        <v>430</v>
      </c>
      <c r="CJ71" s="333">
        <f t="shared" si="90"/>
        <v>430</v>
      </c>
      <c r="CK71" s="333">
        <f t="shared" si="90"/>
        <v>430</v>
      </c>
      <c r="CL71" s="333">
        <f t="shared" si="90"/>
        <v>430</v>
      </c>
      <c r="CM71" s="333">
        <f t="shared" si="90"/>
        <v>430</v>
      </c>
      <c r="CN71" s="333">
        <f t="shared" si="90"/>
        <v>430</v>
      </c>
      <c r="CO71" s="333">
        <f t="shared" si="90"/>
        <v>430</v>
      </c>
      <c r="CP71" s="333">
        <f t="shared" si="90"/>
        <v>430</v>
      </c>
      <c r="CQ71" s="333">
        <f t="shared" si="90"/>
        <v>430</v>
      </c>
      <c r="CR71" s="333">
        <f t="shared" si="90"/>
        <v>430</v>
      </c>
      <c r="CS71" s="333">
        <f t="shared" si="90"/>
        <v>430</v>
      </c>
      <c r="CT71" s="333">
        <f t="shared" si="90"/>
        <v>430</v>
      </c>
      <c r="CU71" s="333">
        <f t="shared" si="90"/>
        <v>430</v>
      </c>
      <c r="CV71" s="333">
        <f t="shared" si="90"/>
        <v>430</v>
      </c>
      <c r="CW71" s="333">
        <f t="shared" si="90"/>
        <v>430</v>
      </c>
      <c r="CX71" s="333">
        <f t="shared" si="90"/>
        <v>430</v>
      </c>
      <c r="CY71" s="333">
        <f t="shared" si="90"/>
        <v>430</v>
      </c>
      <c r="CZ71" s="333">
        <f t="shared" si="90"/>
        <v>430</v>
      </c>
      <c r="DA71" s="333">
        <f t="shared" si="90"/>
        <v>430</v>
      </c>
      <c r="DB71" s="333">
        <f t="shared" si="90"/>
        <v>430</v>
      </c>
      <c r="DC71" s="333">
        <f t="shared" si="90"/>
        <v>430</v>
      </c>
      <c r="DD71" s="333">
        <f t="shared" si="90"/>
        <v>430</v>
      </c>
      <c r="DE71" s="333">
        <f t="shared" si="90"/>
        <v>430</v>
      </c>
      <c r="DF71" s="333">
        <f t="shared" si="90"/>
        <v>430</v>
      </c>
      <c r="DG71" s="333">
        <f t="shared" si="90"/>
        <v>430</v>
      </c>
      <c r="DH71" s="333">
        <f t="shared" si="90"/>
        <v>430</v>
      </c>
      <c r="DI71" s="333">
        <f t="shared" si="90"/>
        <v>430</v>
      </c>
      <c r="DJ71" s="333">
        <f t="shared" si="90"/>
        <v>430</v>
      </c>
      <c r="DK71" s="333">
        <f t="shared" si="90"/>
        <v>430</v>
      </c>
      <c r="DL71" s="333">
        <f t="shared" si="90"/>
        <v>430</v>
      </c>
      <c r="DM71" s="333">
        <f t="shared" si="90"/>
        <v>430</v>
      </c>
      <c r="DN71" s="333">
        <f t="shared" si="90"/>
        <v>430</v>
      </c>
      <c r="DO71" s="333">
        <f t="shared" si="90"/>
        <v>430</v>
      </c>
      <c r="DP71" s="333">
        <f t="shared" si="90"/>
        <v>430</v>
      </c>
      <c r="DQ71" s="333">
        <f t="shared" si="90"/>
        <v>430</v>
      </c>
      <c r="DR71" s="333">
        <f t="shared" si="90"/>
        <v>430</v>
      </c>
      <c r="DS71" s="333">
        <f t="shared" si="90"/>
        <v>430</v>
      </c>
      <c r="DT71" s="333">
        <f t="shared" si="90"/>
        <v>430</v>
      </c>
      <c r="DU71" s="333">
        <f t="shared" si="90"/>
        <v>430</v>
      </c>
      <c r="DV71" s="333">
        <f t="shared" si="90"/>
        <v>430</v>
      </c>
      <c r="DW71" s="333">
        <f t="shared" si="90"/>
        <v>430</v>
      </c>
      <c r="DX71" s="333">
        <f t="shared" si="90"/>
        <v>430</v>
      </c>
      <c r="DY71" s="333">
        <f t="shared" si="90"/>
        <v>430</v>
      </c>
      <c r="DZ71" s="333">
        <f t="shared" si="90"/>
        <v>430</v>
      </c>
      <c r="EA71" s="333">
        <f t="shared" si="90"/>
        <v>430</v>
      </c>
      <c r="EB71" s="333">
        <f t="shared" si="90"/>
        <v>430</v>
      </c>
      <c r="EC71" s="333">
        <f t="shared" si="90"/>
        <v>430</v>
      </c>
      <c r="ED71" s="333">
        <f t="shared" ref="ED71:GD71" si="91">ED70+EC71</f>
        <v>430</v>
      </c>
      <c r="EE71" s="333">
        <f t="shared" si="91"/>
        <v>430</v>
      </c>
      <c r="EF71" s="333">
        <f t="shared" si="91"/>
        <v>430</v>
      </c>
      <c r="EG71" s="333">
        <f t="shared" si="91"/>
        <v>430</v>
      </c>
      <c r="EH71" s="333">
        <f t="shared" si="91"/>
        <v>430</v>
      </c>
      <c r="EI71" s="333">
        <f t="shared" si="91"/>
        <v>430</v>
      </c>
      <c r="EJ71" s="333">
        <f t="shared" si="91"/>
        <v>430</v>
      </c>
      <c r="EK71" s="333">
        <f t="shared" si="91"/>
        <v>430</v>
      </c>
      <c r="EL71" s="333">
        <f t="shared" si="91"/>
        <v>430</v>
      </c>
      <c r="EM71" s="333">
        <f t="shared" si="91"/>
        <v>430</v>
      </c>
      <c r="EN71" s="333">
        <f t="shared" si="91"/>
        <v>430</v>
      </c>
      <c r="EO71" s="333">
        <f t="shared" si="91"/>
        <v>430</v>
      </c>
      <c r="EP71" s="333">
        <f t="shared" si="91"/>
        <v>430</v>
      </c>
      <c r="EQ71" s="333">
        <f t="shared" si="91"/>
        <v>430</v>
      </c>
      <c r="ER71" s="333">
        <f t="shared" si="91"/>
        <v>430</v>
      </c>
      <c r="ES71" s="333">
        <f t="shared" si="91"/>
        <v>430</v>
      </c>
      <c r="ET71" s="333">
        <f t="shared" si="91"/>
        <v>430</v>
      </c>
      <c r="EU71" s="333">
        <f t="shared" si="91"/>
        <v>430</v>
      </c>
      <c r="EV71" s="333">
        <f t="shared" si="91"/>
        <v>430</v>
      </c>
      <c r="EW71" s="333">
        <f t="shared" si="91"/>
        <v>430</v>
      </c>
      <c r="EX71" s="333">
        <f t="shared" si="91"/>
        <v>430</v>
      </c>
      <c r="EY71" s="333">
        <f t="shared" si="91"/>
        <v>430</v>
      </c>
      <c r="EZ71" s="333">
        <f t="shared" si="91"/>
        <v>430</v>
      </c>
      <c r="FA71" s="333">
        <f t="shared" si="91"/>
        <v>430</v>
      </c>
      <c r="FB71" s="333">
        <f t="shared" si="91"/>
        <v>430</v>
      </c>
      <c r="FC71" s="333">
        <f t="shared" si="91"/>
        <v>430</v>
      </c>
      <c r="FD71" s="333">
        <f t="shared" si="91"/>
        <v>430</v>
      </c>
      <c r="FE71" s="333">
        <f t="shared" si="91"/>
        <v>430</v>
      </c>
      <c r="FF71" s="333">
        <f t="shared" si="91"/>
        <v>430</v>
      </c>
      <c r="FG71" s="333">
        <f t="shared" si="91"/>
        <v>430</v>
      </c>
      <c r="FH71" s="333">
        <f t="shared" si="91"/>
        <v>430</v>
      </c>
      <c r="FI71" s="333">
        <f t="shared" si="91"/>
        <v>430</v>
      </c>
      <c r="FJ71" s="333">
        <f t="shared" si="91"/>
        <v>430</v>
      </c>
      <c r="FK71" s="333">
        <f t="shared" si="91"/>
        <v>430</v>
      </c>
      <c r="FL71" s="333">
        <f t="shared" si="91"/>
        <v>430</v>
      </c>
      <c r="FM71" s="333">
        <f t="shared" si="91"/>
        <v>430</v>
      </c>
      <c r="FN71" s="333">
        <f t="shared" si="91"/>
        <v>430</v>
      </c>
      <c r="FO71" s="333">
        <f t="shared" si="91"/>
        <v>430</v>
      </c>
      <c r="FP71" s="333">
        <f t="shared" si="91"/>
        <v>430</v>
      </c>
      <c r="FQ71" s="333">
        <f t="shared" si="91"/>
        <v>430</v>
      </c>
      <c r="FR71" s="333">
        <f t="shared" si="91"/>
        <v>430</v>
      </c>
      <c r="FS71" s="333">
        <f t="shared" si="91"/>
        <v>430</v>
      </c>
      <c r="FT71" s="333">
        <f t="shared" si="91"/>
        <v>430</v>
      </c>
      <c r="FU71" s="333">
        <f t="shared" si="91"/>
        <v>430</v>
      </c>
      <c r="FV71" s="333">
        <f t="shared" si="91"/>
        <v>430</v>
      </c>
      <c r="FW71" s="333">
        <f t="shared" si="91"/>
        <v>430</v>
      </c>
      <c r="FX71" s="333">
        <f t="shared" si="91"/>
        <v>430</v>
      </c>
      <c r="FY71" s="333">
        <f t="shared" si="91"/>
        <v>430</v>
      </c>
      <c r="FZ71" s="333">
        <f t="shared" si="91"/>
        <v>430</v>
      </c>
      <c r="GA71" s="333">
        <f t="shared" si="91"/>
        <v>430</v>
      </c>
      <c r="GB71" s="333">
        <f t="shared" si="91"/>
        <v>430</v>
      </c>
      <c r="GC71" s="333">
        <f t="shared" si="91"/>
        <v>430</v>
      </c>
      <c r="GD71" s="333">
        <f t="shared" si="91"/>
        <v>430</v>
      </c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  <c r="IV71" s="25"/>
      <c r="IW71" s="25"/>
      <c r="IX71" s="25"/>
      <c r="IY71" s="25"/>
      <c r="IZ71" s="25"/>
      <c r="JA71" s="25"/>
      <c r="JB71" s="25"/>
      <c r="JC71" s="25"/>
      <c r="JD71" s="25"/>
      <c r="JE71" s="25"/>
      <c r="JF71" s="25"/>
      <c r="JG71" s="25"/>
      <c r="JH71" s="25"/>
      <c r="JI71" s="25"/>
      <c r="JJ71" s="25"/>
      <c r="JK71" s="25"/>
      <c r="JL71" s="25"/>
      <c r="JM71" s="25"/>
      <c r="JN71" s="25"/>
      <c r="JO71" s="25"/>
      <c r="JP71" s="25"/>
      <c r="JQ71" s="25"/>
      <c r="JR71" s="25"/>
      <c r="JS71" s="25"/>
      <c r="JT71" s="25"/>
      <c r="JU71" s="25"/>
      <c r="JV71" s="25"/>
      <c r="JW71" s="25"/>
      <c r="JX71" s="25"/>
      <c r="JY71" s="25"/>
      <c r="JZ71" s="25"/>
      <c r="KA71" s="25"/>
      <c r="KB71" s="25"/>
      <c r="KC71" s="25"/>
      <c r="KD71" s="25"/>
      <c r="KE71" s="25"/>
      <c r="KF71" s="25"/>
      <c r="KG71" s="25"/>
      <c r="KH71" s="25"/>
      <c r="KI71" s="25"/>
      <c r="KJ71" s="25"/>
      <c r="KK71" s="25"/>
      <c r="KL71" s="25"/>
      <c r="KM71" s="25"/>
      <c r="KN71" s="25"/>
      <c r="KO71" s="25"/>
      <c r="KP71" s="25"/>
      <c r="KQ71" s="25"/>
      <c r="KR71" s="25"/>
      <c r="KS71" s="25"/>
      <c r="KT71" s="25"/>
      <c r="KU71" s="25"/>
      <c r="KV71" s="25"/>
      <c r="KW71" s="25"/>
      <c r="KX71" s="25"/>
      <c r="KY71" s="25"/>
      <c r="KZ71" s="25"/>
      <c r="LA71" s="25"/>
      <c r="LB71" s="25"/>
      <c r="LC71" s="25"/>
      <c r="LD71" s="25"/>
      <c r="LE71" s="25"/>
      <c r="LF71" s="25"/>
      <c r="LG71" s="25"/>
      <c r="LH71" s="25"/>
      <c r="LI71" s="25"/>
      <c r="LJ71" s="25"/>
      <c r="LK71" s="25"/>
      <c r="LL71" s="25"/>
      <c r="LM71" s="25"/>
      <c r="LN71" s="25"/>
      <c r="LO71" s="25"/>
      <c r="LP71" s="25"/>
      <c r="LQ71" s="25"/>
      <c r="LR71" s="25"/>
      <c r="LS71" s="25"/>
      <c r="LT71" s="25"/>
      <c r="LU71" s="25"/>
      <c r="LV71" s="25"/>
      <c r="LW71" s="25"/>
      <c r="LX71" s="25"/>
      <c r="LY71" s="25"/>
      <c r="LZ71" s="25"/>
      <c r="MA71" s="25"/>
      <c r="MB71" s="25"/>
      <c r="MC71" s="25"/>
      <c r="MD71" s="25"/>
      <c r="ME71" s="25"/>
      <c r="MF71" s="25"/>
      <c r="MG71" s="25"/>
      <c r="MH71" s="25"/>
      <c r="MI71" s="25"/>
      <c r="MJ71" s="25"/>
      <c r="MK71" s="25"/>
      <c r="ML71" s="25"/>
      <c r="MM71" s="25"/>
      <c r="MN71" s="25"/>
      <c r="MO71" s="25"/>
      <c r="MP71" s="25"/>
      <c r="MQ71" s="25"/>
      <c r="MR71" s="25"/>
      <c r="MS71" s="25"/>
      <c r="MT71" s="25"/>
      <c r="MU71" s="25"/>
      <c r="MV71" s="25"/>
      <c r="MW71" s="25"/>
      <c r="MX71" s="25"/>
      <c r="MY71" s="25"/>
      <c r="MZ71" s="25"/>
      <c r="NA71" s="25"/>
      <c r="NB71" s="25"/>
      <c r="NC71" s="25"/>
      <c r="ND71" s="25"/>
      <c r="NE71" s="25"/>
      <c r="NF71" s="25"/>
      <c r="NG71" s="25"/>
      <c r="NH71" s="25"/>
      <c r="NI71" s="25"/>
      <c r="NJ71" s="25"/>
      <c r="NK71" s="25"/>
      <c r="NL71" s="25"/>
      <c r="NM71" s="25"/>
      <c r="NN71" s="25"/>
      <c r="NO71" s="25"/>
      <c r="NP71" s="25"/>
      <c r="NQ71" s="25"/>
      <c r="NR71" s="25"/>
      <c r="NS71" s="25"/>
      <c r="NT71" s="25"/>
      <c r="NU71" s="25"/>
      <c r="NV71" s="25"/>
      <c r="NW71" s="25"/>
      <c r="NX71" s="25"/>
      <c r="NY71" s="25"/>
      <c r="NZ71" s="25"/>
      <c r="OA71" s="25"/>
      <c r="OB71" s="25"/>
      <c r="OC71" s="25"/>
      <c r="OD71" s="25"/>
      <c r="OE71" s="25"/>
      <c r="OF71" s="25"/>
      <c r="OG71" s="25"/>
      <c r="OH71" s="25"/>
      <c r="OI71" s="25"/>
      <c r="OJ71" s="25"/>
      <c r="OK71" s="25"/>
      <c r="OL71" s="25"/>
      <c r="OM71" s="25"/>
      <c r="ON71" s="25"/>
      <c r="OO71" s="25"/>
      <c r="OP71" s="25"/>
      <c r="OQ71" s="25"/>
      <c r="OR71" s="25"/>
      <c r="OS71" s="25"/>
      <c r="OT71" s="25"/>
      <c r="OU71" s="25"/>
      <c r="OV71" s="25"/>
      <c r="OW71" s="25"/>
      <c r="OX71" s="25"/>
      <c r="OY71" s="25"/>
      <c r="OZ71" s="25"/>
      <c r="PA71" s="25"/>
      <c r="PB71" s="25"/>
      <c r="PC71" s="25"/>
      <c r="PD71" s="25"/>
      <c r="PE71" s="25"/>
      <c r="PF71" s="25"/>
      <c r="PG71" s="25"/>
      <c r="PH71" s="25"/>
      <c r="PI71" s="25"/>
      <c r="PJ71" s="25"/>
      <c r="PK71" s="25"/>
      <c r="PL71" s="25"/>
      <c r="PM71" s="25"/>
      <c r="PN71" s="25"/>
      <c r="PO71" s="25"/>
      <c r="PP71" s="25"/>
      <c r="PQ71" s="25"/>
      <c r="PR71" s="25"/>
      <c r="PS71" s="25"/>
      <c r="PT71" s="25"/>
      <c r="PU71" s="25"/>
      <c r="PV71" s="25"/>
      <c r="PW71" s="25"/>
      <c r="PX71" s="25"/>
      <c r="PY71" s="25"/>
      <c r="PZ71" s="25"/>
      <c r="QA71" s="25"/>
      <c r="QB71" s="25"/>
      <c r="QC71" s="25"/>
      <c r="QD71" s="25"/>
      <c r="QE71" s="25"/>
      <c r="QF71" s="25"/>
      <c r="QG71" s="25"/>
      <c r="QH71" s="25"/>
      <c r="QI71" s="25"/>
      <c r="QJ71" s="25"/>
      <c r="QK71" s="25"/>
      <c r="QL71" s="25"/>
      <c r="QM71" s="25"/>
      <c r="QN71" s="25"/>
      <c r="QO71" s="25"/>
      <c r="QP71" s="25"/>
      <c r="QQ71" s="25"/>
      <c r="QR71" s="25"/>
      <c r="QS71" s="25"/>
      <c r="QT71" s="25"/>
      <c r="QU71" s="25"/>
      <c r="QV71" s="25"/>
      <c r="QW71" s="25"/>
      <c r="QX71" s="25"/>
      <c r="QY71" s="25"/>
      <c r="QZ71" s="25"/>
      <c r="RA71" s="25"/>
      <c r="RB71" s="25"/>
      <c r="RC71" s="25"/>
      <c r="RD71" s="25"/>
      <c r="RE71" s="25"/>
      <c r="RF71" s="25"/>
      <c r="RG71" s="25"/>
      <c r="RH71" s="25"/>
      <c r="RI71" s="25"/>
      <c r="RJ71" s="25"/>
      <c r="RK71" s="25"/>
      <c r="RL71" s="25"/>
      <c r="RM71" s="25"/>
      <c r="RN71" s="25"/>
      <c r="RO71" s="25"/>
      <c r="RP71" s="25"/>
      <c r="RQ71" s="25"/>
      <c r="RR71" s="25"/>
      <c r="RS71" s="25"/>
      <c r="RT71" s="25"/>
      <c r="RU71" s="25"/>
      <c r="RV71" s="25"/>
      <c r="RW71" s="25"/>
      <c r="RX71" s="25"/>
      <c r="RY71" s="25"/>
      <c r="RZ71" s="25"/>
      <c r="SA71" s="25"/>
      <c r="SB71" s="25"/>
      <c r="SC71" s="25"/>
      <c r="SD71" s="25"/>
      <c r="SE71" s="25"/>
      <c r="SF71" s="25"/>
      <c r="SG71" s="25"/>
      <c r="SH71" s="25"/>
      <c r="SI71" s="25"/>
      <c r="SJ71" s="25"/>
      <c r="SK71" s="25"/>
      <c r="SL71" s="25"/>
      <c r="SM71" s="25"/>
      <c r="SN71" s="25"/>
      <c r="SO71" s="25"/>
      <c r="SP71" s="25"/>
      <c r="SQ71" s="25"/>
      <c r="SR71" s="25"/>
      <c r="SS71" s="25"/>
      <c r="ST71" s="25"/>
      <c r="SU71" s="25"/>
      <c r="SV71" s="25"/>
      <c r="SW71" s="25"/>
      <c r="SX71" s="25"/>
      <c r="SY71" s="25"/>
      <c r="SZ71" s="25"/>
      <c r="TA71" s="25"/>
      <c r="TB71" s="25"/>
      <c r="TC71" s="25"/>
      <c r="TD71" s="25"/>
      <c r="TE71" s="25"/>
      <c r="TF71" s="25"/>
      <c r="TG71" s="25"/>
      <c r="TH71" s="25"/>
      <c r="TI71" s="25"/>
      <c r="TJ71" s="25"/>
      <c r="TK71" s="25"/>
      <c r="TL71" s="25"/>
      <c r="TM71" s="25"/>
      <c r="TN71" s="25"/>
      <c r="TO71" s="25"/>
      <c r="TP71" s="25"/>
      <c r="TQ71" s="25"/>
      <c r="TR71" s="25"/>
      <c r="TS71" s="25"/>
      <c r="TT71" s="25"/>
      <c r="TU71" s="25"/>
      <c r="TV71" s="25"/>
      <c r="TW71" s="25"/>
      <c r="TX71" s="25"/>
      <c r="TY71" s="25"/>
      <c r="TZ71" s="25"/>
      <c r="UA71" s="25"/>
      <c r="UB71" s="25"/>
      <c r="UC71" s="25"/>
      <c r="UD71" s="25"/>
      <c r="UE71" s="25"/>
      <c r="UF71" s="25"/>
      <c r="UG71" s="25"/>
      <c r="UH71" s="25"/>
      <c r="UI71" s="25"/>
      <c r="UJ71" s="25"/>
      <c r="UK71" s="25"/>
      <c r="UL71" s="25"/>
      <c r="UM71" s="25"/>
      <c r="UN71" s="25"/>
      <c r="UO71" s="25"/>
      <c r="UP71" s="25"/>
      <c r="UQ71" s="25"/>
      <c r="UR71" s="25"/>
      <c r="US71" s="25"/>
      <c r="UT71" s="25"/>
      <c r="UU71" s="25"/>
      <c r="UV71" s="25"/>
      <c r="UW71" s="25"/>
      <c r="UX71" s="25"/>
      <c r="UY71" s="25"/>
      <c r="UZ71" s="25"/>
      <c r="VA71" s="25"/>
      <c r="VB71" s="25"/>
      <c r="VC71" s="25"/>
      <c r="VD71" s="25"/>
      <c r="VE71" s="25"/>
      <c r="VF71" s="25"/>
      <c r="VG71" s="25"/>
      <c r="VH71" s="25"/>
      <c r="VI71" s="25"/>
      <c r="VJ71" s="25"/>
      <c r="VK71" s="25"/>
      <c r="VL71" s="25"/>
      <c r="VM71" s="25"/>
      <c r="VN71" s="25"/>
      <c r="VO71" s="25"/>
      <c r="VP71" s="25"/>
      <c r="VQ71" s="25"/>
      <c r="VR71" s="25"/>
      <c r="VS71" s="25"/>
      <c r="VT71" s="25"/>
      <c r="VU71" s="25"/>
      <c r="VV71" s="25"/>
      <c r="VW71" s="25"/>
      <c r="VX71" s="25"/>
      <c r="VY71" s="25"/>
      <c r="VZ71" s="25"/>
      <c r="WA71" s="25"/>
      <c r="WB71" s="25"/>
      <c r="WC71" s="25"/>
      <c r="WD71" s="25"/>
      <c r="WE71" s="25"/>
      <c r="WF71" s="25"/>
      <c r="WG71" s="25"/>
      <c r="WH71" s="25"/>
      <c r="WI71" s="25"/>
      <c r="WJ71" s="25"/>
      <c r="WK71" s="25"/>
      <c r="WL71" s="25"/>
      <c r="WM71" s="25"/>
      <c r="WN71" s="25"/>
      <c r="WO71" s="25"/>
      <c r="WP71" s="25"/>
      <c r="WQ71" s="25"/>
      <c r="WR71" s="25"/>
      <c r="WS71" s="25"/>
      <c r="WT71" s="25"/>
      <c r="WU71" s="25"/>
      <c r="WV71" s="25"/>
      <c r="WW71" s="25"/>
      <c r="WX71" s="25"/>
      <c r="WY71" s="25"/>
      <c r="WZ71" s="25"/>
      <c r="XA71" s="25"/>
      <c r="XB71" s="25"/>
      <c r="XC71" s="25"/>
      <c r="XD71" s="25"/>
      <c r="XE71" s="25"/>
      <c r="XF71" s="25"/>
      <c r="XG71" s="25"/>
      <c r="XH71" s="25"/>
      <c r="XI71" s="25"/>
      <c r="XJ71" s="25"/>
      <c r="XK71" s="25"/>
      <c r="XL71" s="25"/>
      <c r="XM71" s="25"/>
      <c r="XN71" s="25"/>
      <c r="XO71" s="25"/>
      <c r="XP71" s="25"/>
      <c r="XQ71" s="25"/>
      <c r="XR71" s="25"/>
      <c r="XS71" s="25"/>
      <c r="XT71" s="25"/>
      <c r="XU71" s="25"/>
      <c r="XV71" s="25"/>
      <c r="XW71" s="25"/>
      <c r="XX71" s="25"/>
      <c r="XY71" s="25"/>
      <c r="XZ71" s="25"/>
      <c r="YA71" s="25"/>
      <c r="YB71" s="25"/>
      <c r="YC71" s="25"/>
      <c r="YD71" s="25"/>
      <c r="YE71" s="25"/>
      <c r="YF71" s="25"/>
      <c r="YG71" s="25"/>
      <c r="YH71" s="25"/>
      <c r="YI71" s="25"/>
      <c r="YJ71" s="25"/>
      <c r="YK71" s="25"/>
      <c r="YL71" s="25"/>
      <c r="YM71" s="25"/>
      <c r="YN71" s="25"/>
      <c r="YO71" s="25"/>
      <c r="YP71" s="25"/>
      <c r="YQ71" s="25"/>
      <c r="YR71" s="25"/>
      <c r="YS71" s="25"/>
      <c r="YT71" s="25"/>
      <c r="YU71" s="25"/>
      <c r="YV71" s="25"/>
      <c r="YW71" s="25"/>
      <c r="YX71" s="25"/>
      <c r="YY71" s="25"/>
      <c r="YZ71" s="25"/>
      <c r="ZA71" s="25"/>
      <c r="ZB71" s="25"/>
      <c r="ZC71" s="25"/>
      <c r="ZD71" s="25"/>
      <c r="ZE71" s="25"/>
      <c r="ZF71" s="25"/>
      <c r="ZG71" s="25"/>
      <c r="ZH71" s="25"/>
      <c r="ZI71" s="25"/>
      <c r="ZJ71" s="25"/>
      <c r="ZK71" s="25"/>
      <c r="ZL71" s="25"/>
      <c r="ZM71" s="25"/>
      <c r="ZN71" s="25"/>
      <c r="ZO71" s="25"/>
      <c r="ZP71" s="25"/>
      <c r="ZQ71" s="25"/>
      <c r="ZR71" s="25"/>
      <c r="ZS71" s="25"/>
      <c r="ZT71" s="25"/>
      <c r="ZU71" s="25"/>
      <c r="ZV71" s="25"/>
      <c r="ZW71" s="25"/>
      <c r="ZX71" s="25"/>
      <c r="ZY71" s="25"/>
      <c r="ZZ71" s="25"/>
      <c r="AAA71" s="25"/>
      <c r="AAB71" s="25"/>
      <c r="AAC71" s="25"/>
      <c r="AAD71" s="25"/>
      <c r="AAE71" s="25"/>
      <c r="AAF71" s="25"/>
      <c r="AAG71" s="25"/>
      <c r="AAH71" s="25"/>
      <c r="AAI71" s="25"/>
      <c r="AAJ71" s="25"/>
      <c r="AAK71" s="25"/>
      <c r="AAL71" s="25"/>
      <c r="AAM71" s="25"/>
      <c r="AAN71" s="25"/>
      <c r="AAO71" s="25"/>
      <c r="AAP71" s="25"/>
      <c r="AAQ71" s="25"/>
      <c r="AAR71" s="25"/>
      <c r="AAS71" s="25"/>
      <c r="AAT71" s="25"/>
      <c r="AAU71" s="25"/>
      <c r="AAV71" s="25"/>
      <c r="AAW71" s="25"/>
      <c r="AAX71" s="25"/>
      <c r="AAY71" s="25"/>
      <c r="AAZ71" s="25"/>
      <c r="ABA71" s="25"/>
      <c r="ABB71" s="25"/>
      <c r="ABC71" s="25"/>
      <c r="ABD71" s="25"/>
      <c r="ABE71" s="25"/>
      <c r="ABF71" s="25"/>
      <c r="ABG71" s="25"/>
      <c r="ABH71" s="25"/>
      <c r="ABI71" s="25"/>
      <c r="ABJ71" s="25"/>
      <c r="ABK71" s="25"/>
      <c r="ABL71" s="25"/>
      <c r="ABM71" s="25"/>
      <c r="ABN71" s="25"/>
      <c r="ABO71" s="25"/>
      <c r="ABP71" s="25"/>
      <c r="ABQ71" s="25"/>
      <c r="ABR71" s="25"/>
      <c r="ABS71" s="25"/>
      <c r="ABT71" s="25"/>
      <c r="ABU71" s="25"/>
      <c r="ABV71" s="25"/>
      <c r="ABW71" s="25"/>
      <c r="ABX71" s="25"/>
      <c r="ABY71" s="25"/>
      <c r="ABZ71" s="25"/>
      <c r="ACA71" s="25"/>
      <c r="ACB71" s="25"/>
      <c r="ACC71" s="25"/>
      <c r="ACD71" s="25"/>
      <c r="ACE71" s="25"/>
      <c r="ACF71" s="25"/>
      <c r="ACG71" s="25"/>
      <c r="ACH71" s="25"/>
      <c r="ACI71" s="25"/>
      <c r="ACJ71" s="25"/>
      <c r="ACK71" s="25"/>
      <c r="ACL71" s="25"/>
      <c r="ACM71" s="25"/>
      <c r="ACN71" s="25"/>
      <c r="ACO71" s="25"/>
      <c r="ACP71" s="25"/>
      <c r="ACQ71" s="25"/>
      <c r="ACR71" s="25"/>
      <c r="ACS71" s="25"/>
      <c r="ACT71" s="25"/>
      <c r="ACU71" s="25"/>
      <c r="ACV71" s="25"/>
      <c r="ACW71" s="25"/>
      <c r="ACX71" s="25"/>
      <c r="ACY71" s="25"/>
      <c r="ACZ71" s="25"/>
      <c r="ADA71" s="25"/>
      <c r="ADB71" s="25"/>
      <c r="ADC71" s="25"/>
      <c r="ADD71" s="25"/>
      <c r="ADE71" s="25"/>
      <c r="ADF71" s="25"/>
      <c r="ADG71" s="25"/>
      <c r="ADH71" s="25"/>
      <c r="ADI71" s="25"/>
      <c r="ADJ71" s="25"/>
      <c r="ADK71" s="25"/>
      <c r="ADL71" s="25"/>
      <c r="ADM71" s="25"/>
      <c r="ADN71" s="25"/>
      <c r="ADO71" s="25"/>
      <c r="ADP71" s="25"/>
      <c r="ADQ71" s="25"/>
      <c r="ADR71" s="25"/>
      <c r="ADS71" s="25"/>
      <c r="ADT71" s="25"/>
      <c r="ADU71" s="25"/>
      <c r="ADV71" s="25"/>
      <c r="ADW71" s="25"/>
      <c r="ADX71" s="25"/>
      <c r="ADY71" s="25"/>
      <c r="ADZ71" s="25"/>
      <c r="AEA71" s="25"/>
      <c r="AEB71" s="25"/>
      <c r="AEC71" s="25"/>
      <c r="AED71" s="25"/>
      <c r="AEE71" s="25"/>
      <c r="AEF71" s="25"/>
      <c r="AEG71" s="25"/>
      <c r="AEH71" s="25"/>
      <c r="AEI71" s="25"/>
      <c r="AEJ71" s="25"/>
      <c r="AEK71" s="25"/>
      <c r="AEL71" s="25"/>
      <c r="AEM71" s="25"/>
      <c r="AEN71" s="25"/>
      <c r="AEO71" s="25"/>
      <c r="AEP71" s="25"/>
      <c r="AEQ71" s="25"/>
      <c r="AER71" s="25"/>
      <c r="AES71" s="25"/>
      <c r="AET71" s="25"/>
      <c r="AEU71" s="25"/>
      <c r="AEV71" s="25"/>
      <c r="AEW71" s="25"/>
      <c r="AEX71" s="25"/>
      <c r="AEY71" s="25"/>
      <c r="AEZ71" s="25"/>
      <c r="AFA71" s="25"/>
      <c r="AFB71" s="25"/>
      <c r="AFC71" s="25"/>
      <c r="AFD71" s="25"/>
      <c r="AFE71" s="25"/>
      <c r="AFF71" s="25"/>
      <c r="AFG71" s="25"/>
      <c r="AFH71" s="25"/>
      <c r="AFI71" s="25"/>
      <c r="AFJ71" s="25"/>
      <c r="AFK71" s="25"/>
      <c r="AFL71" s="25"/>
      <c r="AFM71" s="25"/>
      <c r="AFN71" s="25"/>
      <c r="AFO71" s="25"/>
      <c r="AFP71" s="25"/>
      <c r="AFQ71" s="25"/>
      <c r="AFR71" s="25"/>
      <c r="AFS71" s="25"/>
      <c r="AFT71" s="25"/>
      <c r="AFU71" s="25"/>
      <c r="AFV71" s="25"/>
      <c r="AFW71" s="25"/>
      <c r="AFX71" s="25"/>
      <c r="AFY71" s="25"/>
      <c r="AFZ71" s="25"/>
      <c r="AGA71" s="25"/>
      <c r="AGB71" s="25"/>
      <c r="AGC71" s="25"/>
      <c r="AGD71" s="25"/>
      <c r="AGE71" s="25"/>
      <c r="AGF71" s="25"/>
      <c r="AGG71" s="25"/>
      <c r="AGH71" s="25"/>
      <c r="AGI71" s="25"/>
      <c r="AGJ71" s="25"/>
      <c r="AGK71" s="25"/>
      <c r="AGL71" s="25"/>
      <c r="AGM71" s="25"/>
      <c r="AGN71" s="25"/>
      <c r="AGO71" s="25"/>
      <c r="AGP71" s="25"/>
      <c r="AGQ71" s="25"/>
      <c r="AGR71" s="25"/>
      <c r="AGS71" s="25"/>
      <c r="AGT71" s="25"/>
      <c r="AGU71" s="25"/>
      <c r="AGV71" s="25"/>
      <c r="AGW71" s="25"/>
      <c r="AGX71" s="25"/>
      <c r="AGY71" s="25"/>
      <c r="AGZ71" s="25"/>
      <c r="AHA71" s="25"/>
      <c r="AHB71" s="25"/>
      <c r="AHC71" s="25"/>
      <c r="AHD71" s="25"/>
      <c r="AHE71" s="25"/>
      <c r="AHF71" s="25"/>
      <c r="AHG71" s="25"/>
      <c r="AHH71" s="25"/>
      <c r="AHI71" s="25"/>
      <c r="AHJ71" s="25"/>
      <c r="AHK71" s="25"/>
      <c r="AHL71" s="25"/>
      <c r="AHM71" s="25"/>
      <c r="AHN71" s="25"/>
      <c r="AHO71" s="25"/>
      <c r="AHP71" s="25"/>
      <c r="AHQ71" s="25"/>
      <c r="AHR71" s="25"/>
      <c r="AHS71" s="25"/>
      <c r="AHT71" s="25"/>
      <c r="AHU71" s="25"/>
      <c r="AHV71" s="25"/>
      <c r="AHW71" s="25"/>
      <c r="AHX71" s="25"/>
      <c r="AHY71" s="25"/>
      <c r="AHZ71" s="25"/>
      <c r="AIA71" s="25"/>
      <c r="AIB71" s="25"/>
      <c r="AIC71" s="25"/>
      <c r="AID71" s="25"/>
      <c r="AIE71" s="25"/>
      <c r="AIF71" s="25"/>
      <c r="AIG71" s="25"/>
      <c r="AIH71" s="25"/>
      <c r="AII71" s="25"/>
      <c r="AIJ71" s="25"/>
      <c r="AIK71" s="25"/>
      <c r="AIL71" s="25"/>
      <c r="AIM71" s="25"/>
      <c r="AIN71" s="25"/>
      <c r="AIO71" s="25"/>
      <c r="AIP71" s="25"/>
      <c r="AIQ71" s="25"/>
      <c r="AIR71" s="25"/>
      <c r="AIS71" s="25"/>
      <c r="AIT71" s="25"/>
      <c r="AIU71" s="25"/>
      <c r="AIV71" s="25"/>
      <c r="AIW71" s="25"/>
      <c r="AIX71" s="25"/>
      <c r="AIY71" s="25"/>
      <c r="AIZ71" s="25"/>
      <c r="AJA71" s="25"/>
      <c r="AJB71" s="25"/>
      <c r="AJC71" s="25"/>
      <c r="AJD71" s="25"/>
      <c r="AJE71" s="25"/>
      <c r="AJF71" s="25"/>
      <c r="AJG71" s="25"/>
      <c r="AJH71" s="25"/>
      <c r="AJI71" s="25"/>
      <c r="AJJ71" s="25"/>
      <c r="AJK71" s="25"/>
      <c r="AJL71" s="25"/>
      <c r="AJM71" s="25"/>
      <c r="AJN71" s="25"/>
      <c r="AJO71" s="25"/>
      <c r="AJP71" s="25"/>
      <c r="AJQ71" s="25"/>
      <c r="AJR71" s="25"/>
      <c r="AJS71" s="25"/>
      <c r="AJT71" s="25"/>
      <c r="AJU71" s="25"/>
      <c r="AJV71" s="25"/>
      <c r="AJW71" s="25"/>
      <c r="AJX71" s="25"/>
      <c r="AJY71" s="25"/>
      <c r="AJZ71" s="25"/>
      <c r="AKA71" s="25"/>
      <c r="AKB71" s="25"/>
      <c r="AKC71" s="25"/>
      <c r="AKD71" s="25"/>
      <c r="AKE71" s="25"/>
      <c r="AKF71" s="25"/>
      <c r="AKG71" s="25"/>
      <c r="AKH71" s="25"/>
      <c r="AKI71" s="25"/>
      <c r="AKJ71" s="25"/>
      <c r="AKK71" s="25"/>
      <c r="AKL71" s="25"/>
      <c r="AKM71" s="25"/>
      <c r="AKN71" s="25"/>
      <c r="AKO71" s="25"/>
      <c r="AKP71" s="25"/>
      <c r="AKQ71" s="25"/>
      <c r="AKR71" s="25"/>
      <c r="AKS71" s="25"/>
      <c r="AKT71" s="25"/>
      <c r="AKU71" s="25"/>
      <c r="AKV71" s="25"/>
      <c r="AKW71" s="25"/>
      <c r="AKX71" s="25"/>
      <c r="AKY71" s="25"/>
      <c r="AKZ71" s="25"/>
      <c r="ALA71" s="25"/>
      <c r="ALB71" s="25"/>
      <c r="ALC71" s="25"/>
      <c r="ALD71" s="25"/>
      <c r="ALE71" s="25"/>
      <c r="ALF71" s="25"/>
      <c r="ALG71" s="25"/>
      <c r="ALH71" s="25"/>
      <c r="ALI71" s="25"/>
      <c r="ALJ71" s="25"/>
      <c r="ALK71" s="25"/>
      <c r="ALL71" s="25"/>
      <c r="ALM71" s="25"/>
      <c r="ALN71" s="25"/>
      <c r="ALO71" s="25"/>
      <c r="ALP71" s="25"/>
      <c r="ALQ71" s="25"/>
      <c r="ALR71" s="25"/>
      <c r="ALS71" s="25"/>
      <c r="ALT71" s="25"/>
      <c r="ALU71" s="25"/>
      <c r="ALV71" s="25"/>
      <c r="ALW71" s="25"/>
      <c r="ALX71" s="25"/>
      <c r="ALY71" s="25"/>
      <c r="ALZ71" s="25"/>
      <c r="AMA71" s="25"/>
      <c r="AMB71" s="25"/>
      <c r="AMC71" s="25"/>
      <c r="AMD71" s="25"/>
      <c r="AME71" s="25"/>
      <c r="AMF71" s="25"/>
      <c r="AMG71" s="25"/>
      <c r="AMH71" s="25"/>
      <c r="AMI71" s="25"/>
      <c r="AMJ71" s="25"/>
      <c r="AMK71" s="25"/>
      <c r="AML71" s="25"/>
      <c r="AMM71" s="25"/>
      <c r="AMN71" s="25"/>
      <c r="AMO71" s="25"/>
      <c r="AMP71" s="25"/>
      <c r="AMQ71" s="25"/>
      <c r="AMR71" s="25"/>
      <c r="AMS71" s="25"/>
      <c r="AMT71" s="25"/>
      <c r="AMU71" s="25"/>
      <c r="AMV71" s="25"/>
      <c r="AMW71" s="25"/>
      <c r="AMX71" s="25"/>
      <c r="AMY71" s="25"/>
      <c r="AMZ71" s="25"/>
      <c r="ANA71" s="25"/>
      <c r="ANB71" s="25"/>
      <c r="ANC71" s="25"/>
      <c r="AND71" s="25"/>
      <c r="ANE71" s="25"/>
      <c r="ANF71" s="25"/>
      <c r="ANG71" s="25"/>
      <c r="ANH71" s="25"/>
      <c r="ANI71" s="25"/>
      <c r="ANJ71" s="25"/>
      <c r="ANK71" s="25"/>
      <c r="ANL71" s="25"/>
      <c r="ANM71" s="25"/>
      <c r="ANN71" s="25"/>
      <c r="ANO71" s="25"/>
      <c r="ANP71" s="25"/>
      <c r="ANQ71" s="25"/>
      <c r="ANR71" s="25"/>
      <c r="ANS71" s="25"/>
      <c r="ANT71" s="25"/>
      <c r="ANU71" s="25"/>
      <c r="ANV71" s="25"/>
      <c r="ANW71" s="25"/>
      <c r="ANX71" s="25"/>
      <c r="ANY71" s="25"/>
      <c r="ANZ71" s="25"/>
      <c r="AOA71" s="25"/>
      <c r="AOB71" s="25"/>
      <c r="AOC71" s="25"/>
      <c r="AOD71" s="25"/>
      <c r="AOE71" s="25"/>
      <c r="AOF71" s="25"/>
      <c r="AOG71" s="25"/>
      <c r="AOH71" s="25"/>
      <c r="AOI71" s="25"/>
      <c r="AOJ71" s="25"/>
      <c r="AOK71" s="25"/>
      <c r="AOL71" s="25"/>
      <c r="AOM71" s="25"/>
      <c r="AON71" s="25"/>
      <c r="AOO71" s="25"/>
      <c r="AOP71" s="25"/>
      <c r="AOQ71" s="25"/>
      <c r="AOR71" s="25"/>
      <c r="AOS71" s="25"/>
      <c r="AOT71" s="25"/>
      <c r="AOU71" s="25"/>
      <c r="AOV71" s="25"/>
      <c r="AOW71" s="25"/>
      <c r="AOX71" s="25"/>
      <c r="AOY71" s="25"/>
      <c r="AOZ71" s="25"/>
      <c r="APA71" s="25"/>
      <c r="APB71" s="25"/>
      <c r="APC71" s="25"/>
      <c r="APD71" s="25"/>
      <c r="APE71" s="25"/>
      <c r="APF71" s="25"/>
      <c r="APG71" s="25"/>
      <c r="APH71" s="25"/>
      <c r="API71" s="25"/>
      <c r="APJ71" s="25"/>
      <c r="APK71" s="25"/>
      <c r="APL71" s="25"/>
      <c r="APM71" s="25"/>
      <c r="APN71" s="25"/>
      <c r="APO71" s="25"/>
      <c r="APP71" s="25"/>
      <c r="APQ71" s="25"/>
      <c r="APR71" s="25"/>
      <c r="APS71" s="25"/>
      <c r="APT71" s="25"/>
      <c r="APU71" s="25"/>
      <c r="APV71" s="25"/>
      <c r="APW71" s="25"/>
      <c r="APX71" s="25"/>
      <c r="APY71" s="25"/>
      <c r="APZ71" s="25"/>
      <c r="AQA71" s="25"/>
      <c r="AQB71" s="25"/>
      <c r="AQC71" s="25"/>
      <c r="AQD71" s="25"/>
      <c r="AQE71" s="25"/>
      <c r="AQF71" s="25"/>
      <c r="AQG71" s="25"/>
      <c r="AQH71" s="25"/>
      <c r="AQI71" s="25"/>
      <c r="AQJ71" s="25"/>
      <c r="AQK71" s="25"/>
      <c r="AQL71" s="25"/>
      <c r="AQM71" s="25"/>
      <c r="AQN71" s="25"/>
      <c r="AQO71" s="25"/>
      <c r="AQP71" s="25"/>
      <c r="AQQ71" s="25"/>
      <c r="AQR71" s="25"/>
      <c r="AQS71" s="25"/>
      <c r="AQT71" s="25"/>
      <c r="AQU71" s="25"/>
      <c r="AQV71" s="25"/>
      <c r="AQW71" s="25"/>
      <c r="AQX71" s="25"/>
      <c r="AQY71" s="25"/>
      <c r="AQZ71" s="25"/>
      <c r="ARA71" s="25"/>
      <c r="ARB71" s="25"/>
      <c r="ARC71" s="25"/>
      <c r="ARD71" s="25"/>
      <c r="ARE71" s="25"/>
      <c r="ARF71" s="25"/>
      <c r="ARG71" s="25"/>
      <c r="ARH71" s="25"/>
      <c r="ARI71" s="25"/>
      <c r="ARJ71" s="25"/>
      <c r="ARK71" s="25"/>
      <c r="ARL71" s="25"/>
      <c r="ARM71" s="25"/>
      <c r="ARN71" s="25"/>
      <c r="ARO71" s="25"/>
      <c r="ARP71" s="25"/>
      <c r="ARQ71" s="25"/>
      <c r="ARR71" s="25"/>
      <c r="ARS71" s="25"/>
      <c r="ART71" s="25"/>
      <c r="ARU71" s="25"/>
      <c r="ARV71" s="25"/>
      <c r="ARW71" s="25"/>
      <c r="ARX71" s="25"/>
      <c r="ARY71" s="25"/>
      <c r="ARZ71" s="25"/>
      <c r="ASA71" s="25"/>
      <c r="ASB71" s="25"/>
      <c r="ASC71" s="25"/>
      <c r="ASD71" s="25"/>
      <c r="ASE71" s="25"/>
      <c r="ASF71" s="25"/>
      <c r="ASG71" s="25"/>
      <c r="ASH71" s="25"/>
      <c r="ASI71" s="25"/>
      <c r="ASJ71" s="25"/>
      <c r="ASK71" s="25"/>
      <c r="ASL71" s="25"/>
      <c r="ASM71" s="25"/>
      <c r="ASN71" s="25"/>
      <c r="ASO71" s="25"/>
      <c r="ASP71" s="25"/>
      <c r="ASQ71" s="25"/>
      <c r="ASR71" s="25"/>
      <c r="ASS71" s="25"/>
      <c r="AST71" s="25"/>
      <c r="ASU71" s="25"/>
      <c r="ASV71" s="25"/>
      <c r="ASW71" s="25"/>
      <c r="ASX71" s="25"/>
      <c r="ASY71" s="25"/>
      <c r="ASZ71" s="25"/>
      <c r="ATA71" s="25"/>
      <c r="ATB71" s="25"/>
      <c r="ATC71" s="25"/>
      <c r="ATD71" s="25"/>
      <c r="ATE71" s="25"/>
      <c r="ATF71" s="25"/>
      <c r="ATG71" s="25"/>
      <c r="ATH71" s="25"/>
      <c r="ATI71" s="25"/>
      <c r="ATJ71" s="25"/>
      <c r="ATK71" s="25"/>
      <c r="ATL71" s="25"/>
      <c r="ATM71" s="25"/>
      <c r="ATN71" s="25"/>
      <c r="ATO71" s="25"/>
      <c r="ATP71" s="25"/>
      <c r="ATQ71" s="25"/>
      <c r="ATR71" s="25"/>
      <c r="ATS71" s="25"/>
      <c r="ATT71" s="25"/>
      <c r="ATU71" s="25"/>
      <c r="ATV71" s="25"/>
      <c r="ATW71" s="25"/>
      <c r="ATX71" s="25"/>
      <c r="ATY71" s="25"/>
      <c r="ATZ71" s="25"/>
      <c r="AUA71" s="25"/>
      <c r="AUB71" s="25"/>
      <c r="AUC71" s="25"/>
      <c r="AUD71" s="25"/>
      <c r="AUE71" s="25"/>
      <c r="AUF71" s="25"/>
      <c r="AUG71" s="25"/>
      <c r="AUH71" s="25"/>
      <c r="AUI71" s="25"/>
      <c r="AUJ71" s="25"/>
      <c r="AUK71" s="25"/>
      <c r="AUL71" s="25"/>
      <c r="AUM71" s="25"/>
      <c r="AUN71" s="25"/>
      <c r="AUO71" s="25"/>
      <c r="AUP71" s="25"/>
      <c r="AUQ71" s="25"/>
      <c r="AUR71" s="25"/>
      <c r="AUS71" s="25"/>
      <c r="AUT71" s="25"/>
      <c r="AUU71" s="25"/>
      <c r="AUV71" s="25"/>
      <c r="AUW71" s="25"/>
      <c r="AUX71" s="25"/>
      <c r="AUY71" s="25"/>
      <c r="AUZ71" s="25"/>
      <c r="AVA71" s="25"/>
      <c r="AVB71" s="25"/>
      <c r="AVC71" s="25"/>
      <c r="AVD71" s="25"/>
      <c r="AVE71" s="25"/>
      <c r="AVF71" s="25"/>
      <c r="AVG71" s="25"/>
      <c r="AVH71" s="25"/>
      <c r="AVI71" s="25"/>
      <c r="AVJ71" s="25"/>
      <c r="AVK71" s="25"/>
      <c r="AVL71" s="25"/>
      <c r="AVM71" s="25"/>
      <c r="AVN71" s="25"/>
      <c r="AVO71" s="25"/>
      <c r="AVP71" s="25"/>
      <c r="AVQ71" s="25"/>
      <c r="AVR71" s="25"/>
      <c r="AVS71" s="25"/>
      <c r="AVT71" s="25"/>
      <c r="AVU71" s="25"/>
      <c r="AVV71" s="25"/>
      <c r="AVW71" s="25"/>
      <c r="AVX71" s="25"/>
      <c r="AVY71" s="25"/>
      <c r="AVZ71" s="25"/>
      <c r="AWA71" s="25"/>
      <c r="AWB71" s="25"/>
      <c r="AWC71" s="25"/>
      <c r="AWD71" s="25"/>
      <c r="AWE71" s="25"/>
      <c r="AWF71" s="25"/>
      <c r="AWG71" s="25"/>
      <c r="AWH71" s="25"/>
      <c r="AWI71" s="25"/>
      <c r="AWJ71" s="25"/>
      <c r="AWK71" s="25"/>
      <c r="AWL71" s="25"/>
      <c r="AWM71" s="25"/>
      <c r="AWN71" s="25"/>
      <c r="AWO71" s="25"/>
      <c r="AWP71" s="25"/>
      <c r="AWQ71" s="25"/>
      <c r="AWR71" s="25"/>
      <c r="AWS71" s="25"/>
      <c r="AWT71" s="25"/>
      <c r="AWU71" s="25"/>
      <c r="AWV71" s="25"/>
      <c r="AWW71" s="25"/>
      <c r="AWX71" s="25"/>
      <c r="AWY71" s="25"/>
      <c r="AWZ71" s="25"/>
      <c r="AXA71" s="25"/>
      <c r="AXB71" s="25"/>
      <c r="AXC71" s="25"/>
      <c r="AXD71" s="25"/>
      <c r="AXE71" s="25"/>
      <c r="AXF71" s="25"/>
      <c r="AXG71" s="25"/>
      <c r="AXH71" s="25"/>
      <c r="AXI71" s="25"/>
      <c r="AXJ71" s="25"/>
      <c r="AXK71" s="25"/>
      <c r="AXL71" s="25"/>
      <c r="AXM71" s="25"/>
      <c r="AXN71" s="25"/>
      <c r="AXO71" s="25"/>
      <c r="AXP71" s="25"/>
      <c r="AXQ71" s="25"/>
      <c r="AXR71" s="25"/>
      <c r="AXS71" s="25"/>
      <c r="AXT71" s="25"/>
      <c r="AXU71" s="25"/>
      <c r="AXV71" s="25"/>
      <c r="AXW71" s="25"/>
      <c r="AXX71" s="25"/>
      <c r="AXY71" s="25"/>
      <c r="AXZ71" s="25"/>
      <c r="AYA71" s="25"/>
      <c r="AYB71" s="25"/>
      <c r="AYC71" s="25"/>
      <c r="AYD71" s="25"/>
      <c r="AYE71" s="25"/>
      <c r="AYF71" s="25"/>
      <c r="AYG71" s="25"/>
      <c r="AYH71" s="25"/>
      <c r="AYI71" s="25"/>
      <c r="AYJ71" s="25"/>
      <c r="AYK71" s="25"/>
      <c r="AYL71" s="25"/>
      <c r="AYM71" s="25"/>
      <c r="AYN71" s="25"/>
      <c r="AYO71" s="25"/>
      <c r="AYP71" s="25"/>
      <c r="AYQ71" s="25"/>
      <c r="AYR71" s="25"/>
      <c r="AYS71" s="25"/>
      <c r="AYT71" s="25"/>
      <c r="AYU71" s="25"/>
      <c r="AYV71" s="25"/>
      <c r="AYW71" s="25"/>
      <c r="AYX71" s="25"/>
      <c r="AYY71" s="25"/>
      <c r="AYZ71" s="25"/>
      <c r="AZA71" s="25"/>
      <c r="AZB71" s="25"/>
      <c r="AZC71" s="25"/>
      <c r="AZD71" s="25"/>
      <c r="AZE71" s="25"/>
      <c r="AZF71" s="25"/>
      <c r="AZG71" s="25"/>
      <c r="AZH71" s="25"/>
      <c r="AZI71" s="25"/>
      <c r="AZJ71" s="25"/>
      <c r="AZK71" s="25"/>
      <c r="AZL71" s="25"/>
      <c r="AZM71" s="25"/>
      <c r="AZN71" s="25"/>
      <c r="AZO71" s="25"/>
      <c r="AZP71" s="25"/>
      <c r="AZQ71" s="25"/>
      <c r="AZR71" s="25"/>
      <c r="AZS71" s="25"/>
      <c r="AZT71" s="25"/>
      <c r="AZU71" s="25"/>
      <c r="AZV71" s="25"/>
      <c r="AZW71" s="25"/>
      <c r="AZX71" s="25"/>
      <c r="AZY71" s="25"/>
      <c r="AZZ71" s="25"/>
      <c r="BAA71" s="25"/>
      <c r="BAB71" s="25"/>
      <c r="BAC71" s="25"/>
      <c r="BAD71" s="25"/>
      <c r="BAE71" s="25"/>
      <c r="BAF71" s="25"/>
      <c r="BAG71" s="25"/>
      <c r="BAH71" s="25"/>
      <c r="BAI71" s="25"/>
      <c r="BAJ71" s="25"/>
      <c r="BAK71" s="25"/>
      <c r="BAL71" s="25"/>
      <c r="BAM71" s="25"/>
      <c r="BAN71" s="25"/>
      <c r="BAO71" s="25"/>
      <c r="BAP71" s="25"/>
      <c r="BAQ71" s="25"/>
      <c r="BAR71" s="25"/>
      <c r="BAS71" s="25"/>
      <c r="BAT71" s="25"/>
      <c r="BAU71" s="25"/>
      <c r="BAV71" s="25"/>
      <c r="BAW71" s="25"/>
      <c r="BAX71" s="25"/>
      <c r="BAY71" s="25"/>
      <c r="BAZ71" s="25"/>
      <c r="BBA71" s="25"/>
      <c r="BBB71" s="25"/>
      <c r="BBC71" s="25"/>
      <c r="BBD71" s="25"/>
      <c r="BBE71" s="25"/>
      <c r="BBF71" s="25"/>
      <c r="BBG71" s="25"/>
      <c r="BBH71" s="25"/>
      <c r="BBI71" s="25"/>
      <c r="BBJ71" s="25"/>
      <c r="BBK71" s="25"/>
      <c r="BBL71" s="25"/>
      <c r="BBM71" s="25"/>
      <c r="BBN71" s="25"/>
      <c r="BBO71" s="25"/>
      <c r="BBP71" s="25"/>
      <c r="BBQ71" s="25"/>
      <c r="BBR71" s="25"/>
      <c r="BBS71" s="25"/>
      <c r="BBT71" s="25"/>
      <c r="BBU71" s="25"/>
      <c r="BBV71" s="25"/>
      <c r="BBW71" s="25"/>
      <c r="BBX71" s="25"/>
      <c r="BBY71" s="25"/>
      <c r="BBZ71" s="25"/>
      <c r="BCA71" s="25"/>
      <c r="BCB71" s="25"/>
      <c r="BCC71" s="25"/>
      <c r="BCD71" s="25"/>
      <c r="BCE71" s="25"/>
      <c r="BCF71" s="25"/>
      <c r="BCG71" s="25"/>
      <c r="BCH71" s="25"/>
      <c r="BCI71" s="25"/>
      <c r="BCJ71" s="25"/>
      <c r="BCK71" s="25"/>
      <c r="BCL71" s="25"/>
      <c r="BCM71" s="25"/>
      <c r="BCN71" s="25"/>
      <c r="BCO71" s="25"/>
      <c r="BCP71" s="25"/>
      <c r="BCQ71" s="25"/>
      <c r="BCR71" s="25"/>
      <c r="BCS71" s="25"/>
      <c r="BCT71" s="25"/>
      <c r="BCU71" s="25"/>
      <c r="BCV71" s="25"/>
      <c r="BCW71" s="25"/>
      <c r="BCX71" s="25"/>
      <c r="BCY71" s="25"/>
      <c r="BCZ71" s="25"/>
      <c r="BDA71" s="25"/>
      <c r="BDB71" s="25"/>
      <c r="BDC71" s="25"/>
      <c r="BDD71" s="25"/>
      <c r="BDE71" s="25"/>
      <c r="BDF71" s="25"/>
      <c r="BDG71" s="25"/>
      <c r="BDH71" s="25"/>
      <c r="BDI71" s="25"/>
      <c r="BDJ71" s="25"/>
      <c r="BDK71" s="25"/>
      <c r="BDL71" s="25"/>
      <c r="BDM71" s="25"/>
      <c r="BDN71" s="25"/>
      <c r="BDO71" s="25"/>
      <c r="BDP71" s="25"/>
      <c r="BDQ71" s="25"/>
      <c r="BDR71" s="25"/>
      <c r="BDS71" s="25"/>
      <c r="BDT71" s="25"/>
      <c r="BDU71" s="25"/>
      <c r="BDV71" s="25"/>
      <c r="BDW71" s="25"/>
      <c r="BDX71" s="25"/>
      <c r="BDY71" s="25"/>
      <c r="BDZ71" s="25"/>
      <c r="BEA71" s="25"/>
      <c r="BEB71" s="25"/>
      <c r="BEC71" s="25"/>
      <c r="BED71" s="25"/>
      <c r="BEE71" s="25"/>
      <c r="BEF71" s="25"/>
      <c r="BEG71" s="25"/>
      <c r="BEH71" s="25"/>
      <c r="BEI71" s="25"/>
      <c r="BEJ71" s="25"/>
      <c r="BEK71" s="25"/>
      <c r="BEL71" s="25"/>
      <c r="BEM71" s="25"/>
      <c r="BEN71" s="25"/>
      <c r="BEO71" s="25"/>
      <c r="BEP71" s="25"/>
      <c r="BEQ71" s="25"/>
      <c r="BER71" s="25"/>
      <c r="BES71" s="25"/>
      <c r="BET71" s="25"/>
      <c r="BEU71" s="25"/>
      <c r="BEV71" s="25"/>
      <c r="BEW71" s="25"/>
      <c r="BEX71" s="25"/>
      <c r="BEY71" s="25"/>
      <c r="BEZ71" s="25"/>
      <c r="BFA71" s="25"/>
      <c r="BFB71" s="25"/>
      <c r="BFC71" s="25"/>
      <c r="BFD71" s="25"/>
      <c r="BFE71" s="25"/>
      <c r="BFF71" s="25"/>
      <c r="BFG71" s="25"/>
      <c r="BFH71" s="25"/>
      <c r="BFI71" s="25"/>
      <c r="BFJ71" s="25"/>
      <c r="BFK71" s="25"/>
      <c r="BFL71" s="25"/>
      <c r="BFM71" s="25"/>
      <c r="BFN71" s="25"/>
      <c r="BFO71" s="25"/>
      <c r="BFP71" s="25"/>
      <c r="BFQ71" s="25"/>
      <c r="BFR71" s="25"/>
      <c r="BFS71" s="25"/>
      <c r="BFT71" s="25"/>
      <c r="BFU71" s="25"/>
      <c r="BFV71" s="25"/>
      <c r="BFW71" s="25"/>
      <c r="BFX71" s="25"/>
      <c r="BFY71" s="25"/>
      <c r="BFZ71" s="25"/>
      <c r="BGA71" s="25"/>
      <c r="BGB71" s="25"/>
      <c r="BGC71" s="25"/>
      <c r="BGD71" s="25"/>
      <c r="BGE71" s="25"/>
      <c r="BGF71" s="25"/>
      <c r="BGG71" s="25"/>
      <c r="BGH71" s="25"/>
      <c r="BGI71" s="25"/>
      <c r="BGJ71" s="25"/>
      <c r="BGK71" s="25"/>
      <c r="BGL71" s="25"/>
      <c r="BGM71" s="25"/>
      <c r="BGN71" s="25"/>
      <c r="BGO71" s="25"/>
      <c r="BGP71" s="25"/>
      <c r="BGQ71" s="25"/>
      <c r="BGR71" s="25"/>
      <c r="BGS71" s="25"/>
      <c r="BGT71" s="25"/>
      <c r="BGU71" s="25"/>
      <c r="BGV71" s="25"/>
      <c r="BGW71" s="25"/>
      <c r="BGX71" s="25"/>
      <c r="BGY71" s="25"/>
      <c r="BGZ71" s="25"/>
      <c r="BHA71" s="25"/>
      <c r="BHB71" s="25"/>
      <c r="BHC71" s="25"/>
      <c r="BHD71" s="25"/>
      <c r="BHE71" s="25"/>
      <c r="BHF71" s="25"/>
      <c r="BHG71" s="25"/>
      <c r="BHH71" s="25"/>
      <c r="BHI71" s="25"/>
      <c r="BHJ71" s="25"/>
      <c r="BHK71" s="25"/>
      <c r="BHL71" s="25"/>
      <c r="BHM71" s="25"/>
      <c r="BHN71" s="25"/>
      <c r="BHO71" s="25"/>
      <c r="BHP71" s="25"/>
      <c r="BHQ71" s="25"/>
      <c r="BHR71" s="25"/>
      <c r="BHS71" s="25"/>
      <c r="BHT71" s="25"/>
      <c r="BHU71" s="25"/>
      <c r="BHV71" s="25"/>
      <c r="BHW71" s="25"/>
      <c r="BHX71" s="25"/>
      <c r="BHY71" s="25"/>
      <c r="BHZ71" s="25"/>
      <c r="BIA71" s="25"/>
      <c r="BIB71" s="25"/>
      <c r="BIC71" s="25"/>
      <c r="BID71" s="25"/>
      <c r="BIE71" s="25"/>
      <c r="BIF71" s="25"/>
      <c r="BIG71" s="25"/>
      <c r="BIH71" s="25"/>
      <c r="BII71" s="25"/>
      <c r="BIJ71" s="25"/>
      <c r="BIK71" s="25"/>
      <c r="BIL71" s="25"/>
      <c r="BIM71" s="25"/>
      <c r="BIN71" s="25"/>
      <c r="BIO71" s="25"/>
      <c r="BIP71" s="25"/>
      <c r="BIQ71" s="25"/>
      <c r="BIR71" s="25"/>
      <c r="BIS71" s="25"/>
      <c r="BIT71" s="25"/>
      <c r="BIU71" s="25"/>
      <c r="BIV71" s="25"/>
      <c r="BIW71" s="25"/>
      <c r="BIX71" s="25"/>
      <c r="BIY71" s="25"/>
      <c r="BIZ71" s="25"/>
      <c r="BJA71" s="25"/>
      <c r="BJB71" s="25"/>
      <c r="BJC71" s="25"/>
      <c r="BJD71" s="25"/>
      <c r="BJE71" s="25"/>
      <c r="BJF71" s="25"/>
      <c r="BJG71" s="25"/>
      <c r="BJH71" s="25"/>
      <c r="BJI71" s="25"/>
      <c r="BJJ71" s="25"/>
      <c r="BJK71" s="25"/>
      <c r="BJL71" s="25"/>
      <c r="BJM71" s="25"/>
      <c r="BJN71" s="25"/>
      <c r="BJO71" s="25"/>
      <c r="BJP71" s="25"/>
      <c r="BJQ71" s="25"/>
      <c r="BJR71" s="25"/>
      <c r="BJS71" s="25"/>
      <c r="BJT71" s="25"/>
      <c r="BJU71" s="25"/>
      <c r="BJV71" s="25"/>
      <c r="BJW71" s="25"/>
      <c r="BJX71" s="25"/>
      <c r="BJY71" s="25"/>
      <c r="BJZ71" s="25"/>
      <c r="BKA71" s="25"/>
      <c r="BKB71" s="25"/>
      <c r="BKC71" s="25"/>
      <c r="BKD71" s="25"/>
      <c r="BKE71" s="25"/>
      <c r="BKF71" s="25"/>
      <c r="BKG71" s="25"/>
      <c r="BKH71" s="25"/>
      <c r="BKI71" s="25"/>
      <c r="BKJ71" s="25"/>
      <c r="BKK71" s="25"/>
      <c r="BKL71" s="25"/>
      <c r="BKM71" s="25"/>
      <c r="BKN71" s="25"/>
      <c r="BKO71" s="25"/>
      <c r="BKP71" s="25"/>
      <c r="BKQ71" s="25"/>
      <c r="BKR71" s="25"/>
      <c r="BKS71" s="25"/>
      <c r="BKT71" s="25"/>
      <c r="BKU71" s="25"/>
      <c r="BKV71" s="25"/>
      <c r="BKW71" s="25"/>
      <c r="BKX71" s="25"/>
      <c r="BKY71" s="25"/>
      <c r="BKZ71" s="25"/>
      <c r="BLA71" s="25"/>
      <c r="BLB71" s="25"/>
      <c r="BLC71" s="25"/>
      <c r="BLD71" s="25"/>
      <c r="BLE71" s="25"/>
      <c r="BLF71" s="25"/>
      <c r="BLG71" s="25"/>
      <c r="BLH71" s="25"/>
      <c r="BLI71" s="25"/>
      <c r="BLJ71" s="25"/>
      <c r="BLK71" s="25"/>
      <c r="BLL71" s="25"/>
      <c r="BLM71" s="25"/>
      <c r="BLN71" s="25"/>
      <c r="BLO71" s="25"/>
      <c r="BLP71" s="25"/>
      <c r="BLQ71" s="25"/>
      <c r="BLR71" s="25"/>
      <c r="BLS71" s="25"/>
      <c r="BLT71" s="25"/>
      <c r="BLU71" s="25"/>
      <c r="BLV71" s="25"/>
      <c r="BLW71" s="25"/>
      <c r="BLX71" s="25"/>
      <c r="BLY71" s="25"/>
      <c r="BLZ71" s="25"/>
      <c r="BMA71" s="25"/>
      <c r="BMB71" s="25"/>
      <c r="BMC71" s="25"/>
      <c r="BMD71" s="25"/>
      <c r="BME71" s="25"/>
      <c r="BMF71" s="25"/>
      <c r="BMG71" s="25"/>
      <c r="BMH71" s="25"/>
      <c r="BMI71" s="25"/>
      <c r="BMJ71" s="25"/>
      <c r="BMK71" s="25"/>
      <c r="BML71" s="25"/>
      <c r="BMM71" s="25"/>
      <c r="BMN71" s="25"/>
      <c r="BMO71" s="25"/>
      <c r="BMP71" s="25"/>
      <c r="BMQ71" s="25"/>
      <c r="BMR71" s="25"/>
      <c r="BMS71" s="25"/>
      <c r="BMT71" s="25"/>
      <c r="BMU71" s="25"/>
      <c r="BMV71" s="25"/>
      <c r="BMW71" s="25"/>
      <c r="BMX71" s="25"/>
      <c r="BMY71" s="25"/>
      <c r="BMZ71" s="25"/>
      <c r="BNA71" s="25"/>
      <c r="BNB71" s="25"/>
      <c r="BNC71" s="25"/>
      <c r="BND71" s="25"/>
      <c r="BNE71" s="25"/>
      <c r="BNF71" s="25"/>
      <c r="BNG71" s="25"/>
      <c r="BNH71" s="25"/>
      <c r="BNI71" s="25"/>
      <c r="BNJ71" s="25"/>
      <c r="BNK71" s="25"/>
      <c r="BNL71" s="25"/>
      <c r="BNM71" s="25"/>
      <c r="BNN71" s="25"/>
      <c r="BNO71" s="25"/>
      <c r="BNP71" s="25"/>
      <c r="BNQ71" s="25"/>
      <c r="BNR71" s="25"/>
      <c r="BNS71" s="25"/>
      <c r="BNT71" s="25"/>
      <c r="BNU71" s="25"/>
      <c r="BNV71" s="25"/>
      <c r="BNW71" s="25"/>
      <c r="BNX71" s="25"/>
      <c r="BNY71" s="25"/>
      <c r="BNZ71" s="25"/>
      <c r="BOA71" s="25"/>
      <c r="BOB71" s="25"/>
      <c r="BOC71" s="25"/>
      <c r="BOD71" s="25"/>
      <c r="BOE71" s="25"/>
      <c r="BOF71" s="25"/>
      <c r="BOG71" s="25"/>
      <c r="BOH71" s="25"/>
      <c r="BOI71" s="25"/>
      <c r="BOJ71" s="25"/>
      <c r="BOK71" s="25"/>
      <c r="BOL71" s="25"/>
      <c r="BOM71" s="25"/>
      <c r="BON71" s="25"/>
      <c r="BOO71" s="25"/>
      <c r="BOP71" s="25"/>
      <c r="BOQ71" s="25"/>
      <c r="BOR71" s="25"/>
      <c r="BOS71" s="25"/>
      <c r="BOT71" s="25"/>
      <c r="BOU71" s="25"/>
      <c r="BOV71" s="25"/>
      <c r="BOW71" s="25"/>
      <c r="BOX71" s="25"/>
      <c r="BOY71" s="25"/>
      <c r="BOZ71" s="25"/>
      <c r="BPA71" s="25"/>
      <c r="BPB71" s="25"/>
      <c r="BPC71" s="25"/>
      <c r="BPD71" s="25"/>
      <c r="BPE71" s="25"/>
      <c r="BPF71" s="25"/>
      <c r="BPG71" s="25"/>
      <c r="BPH71" s="25"/>
      <c r="BPI71" s="25"/>
      <c r="BPJ71" s="25"/>
      <c r="BPK71" s="25"/>
      <c r="BPL71" s="25"/>
      <c r="BPM71" s="25"/>
      <c r="BPN71" s="25"/>
      <c r="BPO71" s="25"/>
      <c r="BPP71" s="25"/>
      <c r="BPQ71" s="25"/>
      <c r="BPR71" s="25"/>
      <c r="BPS71" s="25"/>
      <c r="BPT71" s="25"/>
      <c r="BPU71" s="25"/>
      <c r="BPV71" s="25"/>
      <c r="BPW71" s="25"/>
      <c r="BPX71" s="25"/>
      <c r="BPY71" s="25"/>
      <c r="BPZ71" s="25"/>
      <c r="BQA71" s="25"/>
      <c r="BQB71" s="25"/>
      <c r="BQC71" s="25"/>
      <c r="BQD71" s="25"/>
      <c r="BQE71" s="25"/>
      <c r="BQF71" s="25"/>
      <c r="BQG71" s="25"/>
      <c r="BQH71" s="25"/>
      <c r="BQI71" s="25"/>
      <c r="BQJ71" s="25"/>
      <c r="BQK71" s="25"/>
      <c r="BQL71" s="25"/>
      <c r="BQM71" s="25"/>
      <c r="BQN71" s="25"/>
      <c r="BQO71" s="25"/>
      <c r="BQP71" s="25"/>
      <c r="BQQ71" s="25"/>
      <c r="BQR71" s="25"/>
      <c r="BQS71" s="25"/>
      <c r="BQT71" s="25"/>
      <c r="BQU71" s="25"/>
      <c r="BQV71" s="25"/>
      <c r="BQW71" s="25"/>
      <c r="BQX71" s="25"/>
      <c r="BQY71" s="25"/>
      <c r="BQZ71" s="25"/>
      <c r="BRA71" s="25"/>
      <c r="BRB71" s="25"/>
      <c r="BRC71" s="25"/>
      <c r="BRD71" s="25"/>
      <c r="BRE71" s="25"/>
      <c r="BRF71" s="25"/>
      <c r="BRG71" s="25"/>
      <c r="BRH71" s="25"/>
      <c r="BRI71" s="25"/>
      <c r="BRJ71" s="25"/>
      <c r="BRK71" s="25"/>
      <c r="BRL71" s="25"/>
      <c r="BRM71" s="25"/>
      <c r="BRN71" s="25"/>
      <c r="BRO71" s="25"/>
      <c r="BRP71" s="25"/>
      <c r="BRQ71" s="25"/>
      <c r="BRR71" s="25"/>
      <c r="BRS71" s="25"/>
      <c r="BRT71" s="25"/>
      <c r="BRU71" s="25"/>
      <c r="BRV71" s="25"/>
      <c r="BRW71" s="25"/>
      <c r="BRX71" s="25"/>
      <c r="BRY71" s="25"/>
      <c r="BRZ71" s="25"/>
      <c r="BSA71" s="25"/>
      <c r="BSB71" s="25"/>
      <c r="BSC71" s="25"/>
      <c r="BSD71" s="25"/>
      <c r="BSE71" s="25"/>
      <c r="BSF71" s="25"/>
      <c r="BSG71" s="25"/>
      <c r="BSH71" s="25"/>
      <c r="BSI71" s="25"/>
      <c r="BSJ71" s="25"/>
      <c r="BSK71" s="25"/>
      <c r="BSL71" s="25"/>
      <c r="BSM71" s="25"/>
      <c r="BSN71" s="25"/>
      <c r="BSO71" s="25"/>
      <c r="BSP71" s="25"/>
      <c r="BSQ71" s="25"/>
      <c r="BSR71" s="25"/>
      <c r="BSS71" s="25"/>
      <c r="BST71" s="25"/>
      <c r="BSU71" s="25"/>
      <c r="BSV71" s="25"/>
      <c r="BSW71" s="25"/>
      <c r="BSX71" s="25"/>
      <c r="BSY71" s="25"/>
      <c r="BSZ71" s="25"/>
      <c r="BTA71" s="25"/>
      <c r="BTB71" s="25"/>
      <c r="BTC71" s="25"/>
      <c r="BTD71" s="25"/>
      <c r="BTE71" s="25"/>
      <c r="BTF71" s="25"/>
      <c r="BTG71" s="25"/>
      <c r="BTH71" s="25"/>
      <c r="BTI71" s="25"/>
      <c r="BTJ71" s="25"/>
      <c r="BTK71" s="25"/>
      <c r="BTL71" s="25"/>
      <c r="BTM71" s="25"/>
      <c r="BTN71" s="25"/>
      <c r="BTO71" s="25"/>
      <c r="BTP71" s="25"/>
      <c r="BTQ71" s="25"/>
      <c r="BTR71" s="25"/>
      <c r="BTS71" s="25"/>
      <c r="BTT71" s="25"/>
      <c r="BTU71" s="25"/>
      <c r="BTV71" s="25"/>
      <c r="BTW71" s="25"/>
      <c r="BTX71" s="25"/>
      <c r="BTY71" s="25"/>
      <c r="BTZ71" s="25"/>
      <c r="BUA71" s="25"/>
      <c r="BUB71" s="25"/>
      <c r="BUC71" s="25"/>
      <c r="BUD71" s="25"/>
      <c r="BUE71" s="25"/>
      <c r="BUF71" s="25"/>
      <c r="BUG71" s="25"/>
      <c r="BUH71" s="25"/>
      <c r="BUI71" s="25"/>
      <c r="BUJ71" s="25"/>
      <c r="BUK71" s="25"/>
      <c r="BUL71" s="25"/>
      <c r="BUM71" s="25"/>
      <c r="BUN71" s="25"/>
      <c r="BUO71" s="25"/>
      <c r="BUP71" s="25"/>
      <c r="BUQ71" s="25"/>
      <c r="BUR71" s="25"/>
      <c r="BUS71" s="25"/>
      <c r="BUT71" s="25"/>
      <c r="BUU71" s="25"/>
      <c r="BUV71" s="25"/>
      <c r="BUW71" s="25"/>
      <c r="BUX71" s="25"/>
      <c r="BUY71" s="25"/>
      <c r="BUZ71" s="25"/>
      <c r="BVA71" s="25"/>
      <c r="BVB71" s="25"/>
      <c r="BVC71" s="25"/>
      <c r="BVD71" s="25"/>
      <c r="BVE71" s="25"/>
      <c r="BVF71" s="25"/>
      <c r="BVG71" s="25"/>
      <c r="BVH71" s="25"/>
      <c r="BVI71" s="25"/>
      <c r="BVJ71" s="25"/>
      <c r="BVK71" s="25"/>
      <c r="BVL71" s="25"/>
      <c r="BVM71" s="25"/>
      <c r="BVN71" s="25"/>
      <c r="BVO71" s="25"/>
      <c r="BVP71" s="25"/>
      <c r="BVQ71" s="25"/>
      <c r="BVR71" s="25"/>
      <c r="BVS71" s="25"/>
      <c r="BVT71" s="25"/>
      <c r="BVU71" s="25"/>
      <c r="BVV71" s="25"/>
      <c r="BVW71" s="25"/>
      <c r="BVX71" s="25"/>
      <c r="BVY71" s="25"/>
      <c r="BVZ71" s="25"/>
      <c r="BWA71" s="25"/>
      <c r="BWB71" s="25"/>
      <c r="BWC71" s="25"/>
      <c r="BWD71" s="25"/>
      <c r="BWE71" s="25"/>
      <c r="BWF71" s="25"/>
      <c r="BWG71" s="25"/>
      <c r="BWH71" s="25"/>
      <c r="BWI71" s="25"/>
      <c r="BWJ71" s="25"/>
      <c r="BWK71" s="25"/>
      <c r="BWL71" s="25"/>
      <c r="BWM71" s="25"/>
      <c r="BWN71" s="25"/>
      <c r="BWO71" s="25"/>
      <c r="BWP71" s="25"/>
      <c r="BWQ71" s="25"/>
      <c r="BWR71" s="25"/>
      <c r="BWS71" s="25"/>
      <c r="BWT71" s="25"/>
      <c r="BWU71" s="25"/>
      <c r="BWV71" s="25"/>
      <c r="BWW71" s="25"/>
      <c r="BWX71" s="25"/>
      <c r="BWY71" s="25"/>
      <c r="BWZ71" s="25"/>
      <c r="BXA71" s="25"/>
      <c r="BXB71" s="25"/>
      <c r="BXC71" s="25"/>
      <c r="BXD71" s="25"/>
      <c r="BXE71" s="25"/>
      <c r="BXF71" s="25"/>
      <c r="BXG71" s="25"/>
      <c r="BXH71" s="25"/>
      <c r="BXI71" s="25"/>
      <c r="BXJ71" s="25"/>
      <c r="BXK71" s="25"/>
      <c r="BXL71" s="25"/>
      <c r="BXM71" s="25"/>
      <c r="BXN71" s="25"/>
      <c r="BXO71" s="25"/>
      <c r="BXP71" s="25"/>
      <c r="BXQ71" s="25"/>
      <c r="BXR71" s="25"/>
      <c r="BXS71" s="25"/>
      <c r="BXT71" s="25"/>
      <c r="BXU71" s="25"/>
      <c r="BXV71" s="25"/>
      <c r="BXW71" s="25"/>
      <c r="BXX71" s="25"/>
      <c r="BXY71" s="25"/>
      <c r="BXZ71" s="25"/>
      <c r="BYA71" s="25"/>
      <c r="BYB71" s="25"/>
      <c r="BYC71" s="25"/>
      <c r="BYD71" s="25"/>
      <c r="BYE71" s="25"/>
      <c r="BYF71" s="25"/>
      <c r="BYG71" s="25"/>
      <c r="BYH71" s="25"/>
      <c r="BYI71" s="25"/>
      <c r="BYJ71" s="25"/>
      <c r="BYK71" s="25"/>
      <c r="BYL71" s="25"/>
      <c r="BYM71" s="25"/>
      <c r="BYN71" s="25"/>
      <c r="BYO71" s="25"/>
      <c r="BYP71" s="25"/>
      <c r="BYQ71" s="25"/>
      <c r="BYR71" s="25"/>
      <c r="BYS71" s="25"/>
      <c r="BYT71" s="25"/>
      <c r="BYU71" s="25"/>
      <c r="BYV71" s="25"/>
      <c r="BYW71" s="25"/>
      <c r="BYX71" s="25"/>
      <c r="BYY71" s="25"/>
      <c r="BYZ71" s="25"/>
      <c r="BZA71" s="25"/>
      <c r="BZB71" s="25"/>
      <c r="BZC71" s="25"/>
      <c r="BZD71" s="25"/>
      <c r="BZE71" s="25"/>
      <c r="BZF71" s="25"/>
      <c r="BZG71" s="25"/>
      <c r="BZH71" s="25"/>
      <c r="BZI71" s="25"/>
      <c r="BZJ71" s="25"/>
      <c r="BZK71" s="25"/>
      <c r="BZL71" s="25"/>
      <c r="BZM71" s="25"/>
      <c r="BZN71" s="25"/>
      <c r="BZO71" s="25"/>
      <c r="BZP71" s="25"/>
      <c r="BZQ71" s="25"/>
      <c r="BZR71" s="25"/>
      <c r="BZS71" s="25"/>
      <c r="BZT71" s="25"/>
      <c r="BZU71" s="25"/>
      <c r="BZV71" s="25"/>
      <c r="BZW71" s="25"/>
      <c r="BZX71" s="25"/>
      <c r="BZY71" s="25"/>
      <c r="BZZ71" s="25"/>
      <c r="CAA71" s="25"/>
      <c r="CAB71" s="25"/>
      <c r="CAC71" s="25"/>
      <c r="CAD71" s="25"/>
      <c r="CAE71" s="25"/>
      <c r="CAF71" s="25"/>
      <c r="CAG71" s="25"/>
      <c r="CAH71" s="25"/>
      <c r="CAI71" s="25"/>
      <c r="CAJ71" s="25"/>
      <c r="CAK71" s="25"/>
      <c r="CAL71" s="25"/>
      <c r="CAM71" s="25"/>
      <c r="CAN71" s="25"/>
      <c r="CAO71" s="25"/>
      <c r="CAP71" s="25"/>
      <c r="CAQ71" s="25"/>
      <c r="CAR71" s="25"/>
      <c r="CAS71" s="25"/>
      <c r="CAT71" s="25"/>
      <c r="CAU71" s="25"/>
      <c r="CAV71" s="25"/>
      <c r="CAW71" s="25"/>
      <c r="CAX71" s="25"/>
      <c r="CAY71" s="25"/>
      <c r="CAZ71" s="25"/>
      <c r="CBA71" s="25"/>
      <c r="CBB71" s="25"/>
      <c r="CBC71" s="25"/>
      <c r="CBD71" s="25"/>
      <c r="CBE71" s="25"/>
      <c r="CBF71" s="25"/>
      <c r="CBG71" s="25"/>
      <c r="CBH71" s="25"/>
      <c r="CBI71" s="25"/>
      <c r="CBJ71" s="25"/>
      <c r="CBK71" s="25"/>
      <c r="CBL71" s="25"/>
      <c r="CBM71" s="25"/>
      <c r="CBN71" s="25"/>
      <c r="CBO71" s="25"/>
      <c r="CBP71" s="25"/>
      <c r="CBQ71" s="25"/>
      <c r="CBR71" s="25"/>
      <c r="CBS71" s="25"/>
      <c r="CBT71" s="25"/>
      <c r="CBU71" s="25"/>
      <c r="CBV71" s="25"/>
      <c r="CBW71" s="25"/>
      <c r="CBX71" s="25"/>
      <c r="CBY71" s="25"/>
      <c r="CBZ71" s="25"/>
      <c r="CCA71" s="25"/>
      <c r="CCB71" s="25"/>
      <c r="CCC71" s="25"/>
      <c r="CCD71" s="25"/>
      <c r="CCE71" s="25"/>
      <c r="CCF71" s="25"/>
      <c r="CCG71" s="25"/>
      <c r="CCH71" s="25"/>
      <c r="CCI71" s="25"/>
      <c r="CCJ71" s="25"/>
      <c r="CCK71" s="25"/>
      <c r="CCL71" s="25"/>
      <c r="CCM71" s="25"/>
      <c r="CCN71" s="25"/>
      <c r="CCO71" s="25"/>
      <c r="CCP71" s="25"/>
      <c r="CCQ71" s="25"/>
      <c r="CCR71" s="25"/>
      <c r="CCS71" s="25"/>
      <c r="CCT71" s="25"/>
      <c r="CCU71" s="25"/>
      <c r="CCV71" s="25"/>
      <c r="CCW71" s="25"/>
      <c r="CCX71" s="25"/>
      <c r="CCY71" s="25"/>
      <c r="CCZ71" s="25"/>
      <c r="CDA71" s="25"/>
      <c r="CDB71" s="25"/>
      <c r="CDC71" s="25"/>
      <c r="CDD71" s="25"/>
      <c r="CDE71" s="25"/>
      <c r="CDF71" s="25"/>
      <c r="CDG71" s="25"/>
      <c r="CDH71" s="25"/>
      <c r="CDI71" s="25"/>
      <c r="CDJ71" s="25"/>
      <c r="CDK71" s="25"/>
      <c r="CDL71" s="25"/>
      <c r="CDM71" s="25"/>
      <c r="CDN71" s="25"/>
      <c r="CDO71" s="25"/>
      <c r="CDP71" s="25"/>
      <c r="CDQ71" s="25"/>
      <c r="CDR71" s="25"/>
      <c r="CDS71" s="25"/>
      <c r="CDT71" s="25"/>
      <c r="CDU71" s="25"/>
      <c r="CDV71" s="25"/>
      <c r="CDW71" s="25"/>
      <c r="CDX71" s="25"/>
      <c r="CDY71" s="25"/>
      <c r="CDZ71" s="25"/>
      <c r="CEA71" s="25"/>
      <c r="CEB71" s="25"/>
      <c r="CEC71" s="25"/>
      <c r="CED71" s="25"/>
      <c r="CEE71" s="25"/>
      <c r="CEF71" s="25"/>
      <c r="CEG71" s="25"/>
      <c r="CEH71" s="25"/>
      <c r="CEI71" s="25"/>
      <c r="CEJ71" s="25"/>
      <c r="CEK71" s="25"/>
      <c r="CEL71" s="25"/>
      <c r="CEM71" s="25"/>
      <c r="CEN71" s="25"/>
      <c r="CEO71" s="25"/>
      <c r="CEP71" s="25"/>
      <c r="CEQ71" s="25"/>
      <c r="CER71" s="25"/>
      <c r="CES71" s="25"/>
      <c r="CET71" s="25"/>
      <c r="CEU71" s="25"/>
      <c r="CEV71" s="25"/>
      <c r="CEW71" s="25"/>
      <c r="CEX71" s="25"/>
      <c r="CEY71" s="25"/>
      <c r="CEZ71" s="25"/>
      <c r="CFA71" s="25"/>
      <c r="CFB71" s="25"/>
      <c r="CFC71" s="25"/>
      <c r="CFD71" s="25"/>
      <c r="CFE71" s="25"/>
      <c r="CFF71" s="25"/>
      <c r="CFG71" s="25"/>
      <c r="CFH71" s="25"/>
      <c r="CFI71" s="25"/>
      <c r="CFJ71" s="25"/>
      <c r="CFK71" s="25"/>
      <c r="CFL71" s="25"/>
      <c r="CFM71" s="25"/>
      <c r="CFN71" s="25"/>
      <c r="CFO71" s="25"/>
      <c r="CFP71" s="25"/>
      <c r="CFQ71" s="25"/>
      <c r="CFR71" s="25"/>
      <c r="CFS71" s="25"/>
      <c r="CFT71" s="25"/>
      <c r="CFU71" s="25"/>
      <c r="CFV71" s="25"/>
      <c r="CFW71" s="25"/>
      <c r="CFX71" s="25"/>
      <c r="CFY71" s="25"/>
      <c r="CFZ71" s="25"/>
      <c r="CGA71" s="25"/>
      <c r="CGB71" s="25"/>
      <c r="CGC71" s="25"/>
      <c r="CGD71" s="25"/>
      <c r="CGE71" s="25"/>
      <c r="CGF71" s="25"/>
      <c r="CGG71" s="25"/>
      <c r="CGH71" s="25"/>
      <c r="CGI71" s="25"/>
      <c r="CGJ71" s="25"/>
      <c r="CGK71" s="25"/>
      <c r="CGL71" s="25"/>
      <c r="CGM71" s="25"/>
      <c r="CGN71" s="25"/>
      <c r="CGO71" s="25"/>
      <c r="CGP71" s="25"/>
      <c r="CGQ71" s="25"/>
      <c r="CGR71" s="25"/>
      <c r="CGS71" s="25"/>
      <c r="CGT71" s="25"/>
      <c r="CGU71" s="25"/>
      <c r="CGV71" s="25"/>
      <c r="CGW71" s="25"/>
      <c r="CGX71" s="25"/>
      <c r="CGY71" s="25"/>
      <c r="CGZ71" s="25"/>
      <c r="CHA71" s="25"/>
      <c r="CHB71" s="25"/>
      <c r="CHC71" s="25"/>
      <c r="CHD71" s="25"/>
      <c r="CHE71" s="25"/>
      <c r="CHF71" s="25"/>
      <c r="CHG71" s="25"/>
      <c r="CHH71" s="25"/>
      <c r="CHI71" s="25"/>
      <c r="CHJ71" s="25"/>
      <c r="CHK71" s="25"/>
      <c r="CHL71" s="25"/>
      <c r="CHM71" s="25"/>
      <c r="CHN71" s="25"/>
      <c r="CHO71" s="25"/>
      <c r="CHP71" s="25"/>
      <c r="CHQ71" s="25"/>
      <c r="CHR71" s="25"/>
      <c r="CHS71" s="25"/>
      <c r="CHT71" s="25"/>
      <c r="CHU71" s="25"/>
      <c r="CHV71" s="25"/>
      <c r="CHW71" s="25"/>
      <c r="CHX71" s="25"/>
      <c r="CHY71" s="25"/>
      <c r="CHZ71" s="25"/>
      <c r="CIA71" s="25"/>
      <c r="CIB71" s="25"/>
      <c r="CIC71" s="25"/>
      <c r="CID71" s="25"/>
      <c r="CIE71" s="25"/>
      <c r="CIF71" s="25"/>
      <c r="CIG71" s="25"/>
      <c r="CIH71" s="25"/>
      <c r="CII71" s="25"/>
      <c r="CIJ71" s="25"/>
      <c r="CIK71" s="25"/>
      <c r="CIL71" s="25"/>
      <c r="CIM71" s="25"/>
      <c r="CIN71" s="25"/>
      <c r="CIO71" s="25"/>
      <c r="CIP71" s="25"/>
      <c r="CIQ71" s="25"/>
      <c r="CIR71" s="25"/>
      <c r="CIS71" s="25"/>
      <c r="CIT71" s="25"/>
      <c r="CIU71" s="25"/>
      <c r="CIV71" s="25"/>
      <c r="CIW71" s="25"/>
      <c r="CIX71" s="25"/>
      <c r="CIY71" s="25"/>
      <c r="CIZ71" s="25"/>
      <c r="CJA71" s="25"/>
      <c r="CJB71" s="25"/>
      <c r="CJC71" s="25"/>
      <c r="CJD71" s="25"/>
      <c r="CJE71" s="25"/>
      <c r="CJF71" s="25"/>
      <c r="CJG71" s="25"/>
      <c r="CJH71" s="25"/>
      <c r="CJI71" s="25"/>
      <c r="CJJ71" s="25"/>
      <c r="CJK71" s="25"/>
      <c r="CJL71" s="25"/>
      <c r="CJM71" s="25"/>
      <c r="CJN71" s="25"/>
      <c r="CJO71" s="25"/>
      <c r="CJP71" s="25"/>
      <c r="CJQ71" s="25"/>
      <c r="CJR71" s="25"/>
      <c r="CJS71" s="25"/>
      <c r="CJT71" s="25"/>
      <c r="CJU71" s="25"/>
      <c r="CJV71" s="25"/>
      <c r="CJW71" s="25"/>
      <c r="CJX71" s="25"/>
      <c r="CJY71" s="25"/>
      <c r="CJZ71" s="25"/>
      <c r="CKA71" s="25"/>
      <c r="CKB71" s="25"/>
      <c r="CKC71" s="25"/>
      <c r="CKD71" s="25"/>
      <c r="CKE71" s="25"/>
      <c r="CKF71" s="25"/>
      <c r="CKG71" s="25"/>
      <c r="CKH71" s="25"/>
      <c r="CKI71" s="25"/>
      <c r="CKJ71" s="25"/>
      <c r="CKK71" s="25"/>
      <c r="CKL71" s="25"/>
      <c r="CKM71" s="25"/>
      <c r="CKN71" s="25"/>
      <c r="CKO71" s="25"/>
      <c r="CKP71" s="25"/>
      <c r="CKQ71" s="25"/>
      <c r="CKR71" s="25"/>
      <c r="CKS71" s="25"/>
      <c r="CKT71" s="25"/>
      <c r="CKU71" s="25"/>
      <c r="CKV71" s="25"/>
      <c r="CKW71" s="25"/>
      <c r="CKX71" s="25"/>
      <c r="CKY71" s="25"/>
      <c r="CKZ71" s="25"/>
      <c r="CLA71" s="25"/>
      <c r="CLB71" s="25"/>
      <c r="CLC71" s="25"/>
      <c r="CLD71" s="25"/>
      <c r="CLE71" s="25"/>
      <c r="CLF71" s="25"/>
      <c r="CLG71" s="25"/>
      <c r="CLH71" s="25"/>
      <c r="CLI71" s="25"/>
      <c r="CLJ71" s="25"/>
      <c r="CLK71" s="25"/>
      <c r="CLL71" s="25"/>
      <c r="CLM71" s="25"/>
      <c r="CLN71" s="25"/>
      <c r="CLO71" s="25"/>
      <c r="CLP71" s="25"/>
      <c r="CLQ71" s="25"/>
      <c r="CLR71" s="25"/>
      <c r="CLS71" s="25"/>
      <c r="CLT71" s="25"/>
      <c r="CLU71" s="25"/>
      <c r="CLV71" s="25"/>
      <c r="CLW71" s="25"/>
      <c r="CLX71" s="25"/>
      <c r="CLY71" s="25"/>
      <c r="CLZ71" s="25"/>
      <c r="CMA71" s="25"/>
      <c r="CMB71" s="25"/>
      <c r="CMC71" s="25"/>
      <c r="CMD71" s="25"/>
      <c r="CME71" s="25"/>
      <c r="CMF71" s="25"/>
      <c r="CMG71" s="25"/>
      <c r="CMH71" s="25"/>
      <c r="CMI71" s="25"/>
      <c r="CMJ71" s="25"/>
      <c r="CMK71" s="25"/>
      <c r="CML71" s="25"/>
      <c r="CMM71" s="25"/>
      <c r="CMN71" s="25"/>
      <c r="CMO71" s="25"/>
      <c r="CMP71" s="25"/>
      <c r="CMQ71" s="25"/>
      <c r="CMR71" s="25"/>
      <c r="CMS71" s="25"/>
      <c r="CMT71" s="25"/>
      <c r="CMU71" s="25"/>
      <c r="CMV71" s="25"/>
      <c r="CMW71" s="25"/>
      <c r="CMX71" s="25"/>
      <c r="CMY71" s="25"/>
      <c r="CMZ71" s="25"/>
      <c r="CNA71" s="25"/>
      <c r="CNB71" s="25"/>
      <c r="CNC71" s="25"/>
      <c r="CND71" s="25"/>
      <c r="CNE71" s="25"/>
      <c r="CNF71" s="25"/>
      <c r="CNG71" s="25"/>
      <c r="CNH71" s="25"/>
      <c r="CNI71" s="25"/>
      <c r="CNJ71" s="25"/>
      <c r="CNK71" s="25"/>
      <c r="CNL71" s="25"/>
      <c r="CNM71" s="25"/>
      <c r="CNN71" s="25"/>
      <c r="CNO71" s="25"/>
      <c r="CNP71" s="25"/>
      <c r="CNQ71" s="25"/>
      <c r="CNR71" s="25"/>
      <c r="CNS71" s="25"/>
      <c r="CNT71" s="25"/>
      <c r="CNU71" s="25"/>
      <c r="CNV71" s="25"/>
      <c r="CNW71" s="25"/>
      <c r="CNX71" s="25"/>
      <c r="CNY71" s="25"/>
      <c r="CNZ71" s="25"/>
      <c r="COA71" s="25"/>
      <c r="COB71" s="25"/>
      <c r="COC71" s="25"/>
      <c r="COD71" s="25"/>
      <c r="COE71" s="25"/>
      <c r="COF71" s="25"/>
      <c r="COG71" s="25"/>
      <c r="COH71" s="25"/>
      <c r="COI71" s="25"/>
      <c r="COJ71" s="25"/>
      <c r="COK71" s="25"/>
      <c r="COL71" s="25"/>
      <c r="COM71" s="25"/>
      <c r="CON71" s="25"/>
      <c r="COO71" s="25"/>
      <c r="COP71" s="25"/>
      <c r="COQ71" s="25"/>
      <c r="COR71" s="25"/>
      <c r="COS71" s="25"/>
      <c r="COT71" s="25"/>
      <c r="COU71" s="25"/>
      <c r="COV71" s="25"/>
      <c r="COW71" s="25"/>
      <c r="COX71" s="25"/>
      <c r="COY71" s="25"/>
      <c r="COZ71" s="25"/>
      <c r="CPA71" s="25"/>
      <c r="CPB71" s="25"/>
      <c r="CPC71" s="25"/>
      <c r="CPD71" s="25"/>
      <c r="CPE71" s="25"/>
      <c r="CPF71" s="25"/>
      <c r="CPG71" s="25"/>
      <c r="CPH71" s="25"/>
      <c r="CPI71" s="25"/>
      <c r="CPJ71" s="25"/>
      <c r="CPK71" s="25"/>
      <c r="CPL71" s="25"/>
      <c r="CPM71" s="25"/>
      <c r="CPN71" s="25"/>
      <c r="CPO71" s="25"/>
      <c r="CPP71" s="25"/>
      <c r="CPQ71" s="25"/>
      <c r="CPR71" s="25"/>
      <c r="CPS71" s="25"/>
      <c r="CPT71" s="25"/>
      <c r="CPU71" s="25"/>
      <c r="CPV71" s="25"/>
      <c r="CPW71" s="25"/>
      <c r="CPX71" s="25"/>
      <c r="CPY71" s="25"/>
      <c r="CPZ71" s="25"/>
      <c r="CQA71" s="25"/>
      <c r="CQB71" s="25"/>
      <c r="CQC71" s="25"/>
      <c r="CQD71" s="25"/>
      <c r="CQE71" s="25"/>
      <c r="CQF71" s="25"/>
      <c r="CQG71" s="25"/>
      <c r="CQH71" s="25"/>
      <c r="CQI71" s="25"/>
      <c r="CQJ71" s="25"/>
      <c r="CQK71" s="25"/>
      <c r="CQL71" s="25"/>
      <c r="CQM71" s="25"/>
      <c r="CQN71" s="25"/>
      <c r="CQO71" s="25"/>
      <c r="CQP71" s="25"/>
      <c r="CQQ71" s="25"/>
      <c r="CQR71" s="25"/>
      <c r="CQS71" s="25"/>
      <c r="CQT71" s="25"/>
      <c r="CQU71" s="25"/>
      <c r="CQV71" s="25"/>
      <c r="CQW71" s="25"/>
      <c r="CQX71" s="25"/>
      <c r="CQY71" s="25"/>
      <c r="CQZ71" s="25"/>
      <c r="CRA71" s="25"/>
      <c r="CRB71" s="25"/>
      <c r="CRC71" s="25"/>
      <c r="CRD71" s="25"/>
      <c r="CRE71" s="25"/>
      <c r="CRF71" s="25"/>
      <c r="CRG71" s="25"/>
      <c r="CRH71" s="25"/>
      <c r="CRI71" s="25"/>
      <c r="CRJ71" s="25"/>
      <c r="CRK71" s="25"/>
      <c r="CRL71" s="25"/>
      <c r="CRM71" s="25"/>
      <c r="CRN71" s="25"/>
      <c r="CRO71" s="25"/>
      <c r="CRP71" s="25"/>
      <c r="CRQ71" s="25"/>
      <c r="CRR71" s="25"/>
      <c r="CRS71" s="25"/>
      <c r="CRT71" s="25"/>
      <c r="CRU71" s="25"/>
      <c r="CRV71" s="25"/>
      <c r="CRW71" s="25"/>
      <c r="CRX71" s="25"/>
      <c r="CRY71" s="25"/>
      <c r="CRZ71" s="25"/>
      <c r="CSA71" s="25"/>
      <c r="CSB71" s="25"/>
      <c r="CSC71" s="25"/>
      <c r="CSD71" s="25"/>
      <c r="CSE71" s="25"/>
      <c r="CSF71" s="25"/>
      <c r="CSG71" s="25"/>
      <c r="CSH71" s="25"/>
      <c r="CSI71" s="25"/>
      <c r="CSJ71" s="25"/>
      <c r="CSK71" s="25"/>
      <c r="CSL71" s="25"/>
      <c r="CSM71" s="25"/>
      <c r="CSN71" s="25"/>
      <c r="CSO71" s="25"/>
      <c r="CSP71" s="25"/>
      <c r="CSQ71" s="25"/>
      <c r="CSR71" s="25"/>
      <c r="CSS71" s="25"/>
      <c r="CST71" s="25"/>
      <c r="CSU71" s="25"/>
      <c r="CSV71" s="25"/>
      <c r="CSW71" s="25"/>
      <c r="CSX71" s="25"/>
      <c r="CSY71" s="25"/>
      <c r="CSZ71" s="25"/>
      <c r="CTA71" s="25"/>
      <c r="CTB71" s="25"/>
      <c r="CTC71" s="25"/>
      <c r="CTD71" s="25"/>
      <c r="CTE71" s="25"/>
      <c r="CTF71" s="25"/>
      <c r="CTG71" s="25"/>
      <c r="CTH71" s="25"/>
      <c r="CTI71" s="25"/>
      <c r="CTJ71" s="25"/>
      <c r="CTK71" s="25"/>
      <c r="CTL71" s="25"/>
      <c r="CTM71" s="25"/>
      <c r="CTN71" s="25"/>
      <c r="CTO71" s="25"/>
      <c r="CTP71" s="25"/>
      <c r="CTQ71" s="25"/>
      <c r="CTR71" s="25"/>
      <c r="CTS71" s="25"/>
      <c r="CTT71" s="25"/>
      <c r="CTU71" s="25"/>
      <c r="CTV71" s="25"/>
      <c r="CTW71" s="25"/>
      <c r="CTX71" s="25"/>
      <c r="CTY71" s="25"/>
      <c r="CTZ71" s="25"/>
      <c r="CUA71" s="25"/>
      <c r="CUB71" s="25"/>
      <c r="CUC71" s="25"/>
      <c r="CUD71" s="25"/>
      <c r="CUE71" s="25"/>
      <c r="CUF71" s="25"/>
      <c r="CUG71" s="25"/>
      <c r="CUH71" s="25"/>
      <c r="CUI71" s="25"/>
      <c r="CUJ71" s="25"/>
      <c r="CUK71" s="25"/>
      <c r="CUL71" s="25"/>
      <c r="CUM71" s="25"/>
      <c r="CUN71" s="25"/>
      <c r="CUO71" s="25"/>
      <c r="CUP71" s="25"/>
      <c r="CUQ71" s="25"/>
      <c r="CUR71" s="25"/>
      <c r="CUS71" s="25"/>
      <c r="CUT71" s="25"/>
      <c r="CUU71" s="25"/>
      <c r="CUV71" s="25"/>
      <c r="CUW71" s="25"/>
      <c r="CUX71" s="25"/>
      <c r="CUY71" s="25"/>
      <c r="CUZ71" s="25"/>
      <c r="CVA71" s="25"/>
      <c r="CVB71" s="25"/>
      <c r="CVC71" s="25"/>
      <c r="CVD71" s="25"/>
      <c r="CVE71" s="25"/>
      <c r="CVF71" s="25"/>
      <c r="CVG71" s="25"/>
      <c r="CVH71" s="25"/>
      <c r="CVI71" s="25"/>
      <c r="CVJ71" s="25"/>
      <c r="CVK71" s="25"/>
      <c r="CVL71" s="25"/>
      <c r="CVM71" s="25"/>
      <c r="CVN71" s="25"/>
      <c r="CVO71" s="25"/>
      <c r="CVP71" s="25"/>
      <c r="CVQ71" s="25"/>
      <c r="CVR71" s="25"/>
      <c r="CVS71" s="25"/>
      <c r="CVT71" s="25"/>
      <c r="CVU71" s="25"/>
      <c r="CVV71" s="25"/>
      <c r="CVW71" s="25"/>
      <c r="CVX71" s="25"/>
      <c r="CVY71" s="25"/>
      <c r="CVZ71" s="25"/>
      <c r="CWA71" s="25"/>
      <c r="CWB71" s="25"/>
      <c r="CWC71" s="25"/>
      <c r="CWD71" s="25"/>
      <c r="CWE71" s="25"/>
      <c r="CWF71" s="25"/>
      <c r="CWG71" s="25"/>
      <c r="CWH71" s="25"/>
      <c r="CWI71" s="25"/>
      <c r="CWJ71" s="25"/>
      <c r="CWK71" s="25"/>
      <c r="CWL71" s="25"/>
      <c r="CWM71" s="25"/>
      <c r="CWN71" s="25"/>
      <c r="CWO71" s="25"/>
      <c r="CWP71" s="25"/>
      <c r="CWQ71" s="25"/>
      <c r="CWR71" s="25"/>
      <c r="CWS71" s="25"/>
      <c r="CWT71" s="25"/>
      <c r="CWU71" s="25"/>
      <c r="CWV71" s="25"/>
      <c r="CWW71" s="25"/>
      <c r="CWX71" s="25"/>
      <c r="CWY71" s="25"/>
      <c r="CWZ71" s="25"/>
      <c r="CXA71" s="25"/>
      <c r="CXB71" s="25"/>
      <c r="CXC71" s="25"/>
      <c r="CXD71" s="25"/>
      <c r="CXE71" s="25"/>
      <c r="CXF71" s="25"/>
      <c r="CXG71" s="25"/>
      <c r="CXH71" s="25"/>
      <c r="CXI71" s="25"/>
      <c r="CXJ71" s="25"/>
      <c r="CXK71" s="25"/>
      <c r="CXL71" s="25"/>
      <c r="CXM71" s="25"/>
      <c r="CXN71" s="25"/>
      <c r="CXO71" s="25"/>
      <c r="CXP71" s="25"/>
      <c r="CXQ71" s="25"/>
      <c r="CXR71" s="25"/>
      <c r="CXS71" s="25"/>
      <c r="CXT71" s="25"/>
      <c r="CXU71" s="25"/>
      <c r="CXV71" s="25"/>
      <c r="CXW71" s="25"/>
      <c r="CXX71" s="25"/>
      <c r="CXY71" s="25"/>
      <c r="CXZ71" s="25"/>
      <c r="CYA71" s="25"/>
      <c r="CYB71" s="25"/>
      <c r="CYC71" s="25"/>
      <c r="CYD71" s="25"/>
      <c r="CYE71" s="25"/>
      <c r="CYF71" s="25"/>
      <c r="CYG71" s="25"/>
      <c r="CYH71" s="25"/>
      <c r="CYI71" s="25"/>
      <c r="CYJ71" s="25"/>
      <c r="CYK71" s="25"/>
      <c r="CYL71" s="25"/>
      <c r="CYM71" s="25"/>
      <c r="CYN71" s="25"/>
      <c r="CYO71" s="25"/>
      <c r="CYP71" s="25"/>
      <c r="CYQ71" s="25"/>
      <c r="CYR71" s="25"/>
      <c r="CYS71" s="25"/>
      <c r="CYT71" s="25"/>
      <c r="CYU71" s="25"/>
      <c r="CYV71" s="25"/>
      <c r="CYW71" s="25"/>
      <c r="CYX71" s="25"/>
      <c r="CYY71" s="25"/>
      <c r="CYZ71" s="25"/>
      <c r="CZA71" s="25"/>
      <c r="CZB71" s="25"/>
      <c r="CZC71" s="25"/>
      <c r="CZD71" s="25"/>
      <c r="CZE71" s="25"/>
      <c r="CZF71" s="25"/>
      <c r="CZG71" s="25"/>
      <c r="CZH71" s="25"/>
      <c r="CZI71" s="25"/>
      <c r="CZJ71" s="25"/>
      <c r="CZK71" s="25"/>
      <c r="CZL71" s="25"/>
      <c r="CZM71" s="25"/>
      <c r="CZN71" s="25"/>
      <c r="CZO71" s="25"/>
      <c r="CZP71" s="25"/>
      <c r="CZQ71" s="25"/>
      <c r="CZR71" s="25"/>
      <c r="CZS71" s="25"/>
      <c r="CZT71" s="25"/>
      <c r="CZU71" s="25"/>
      <c r="CZV71" s="25"/>
      <c r="CZW71" s="25"/>
      <c r="CZX71" s="25"/>
      <c r="CZY71" s="25"/>
      <c r="CZZ71" s="25"/>
      <c r="DAA71" s="25"/>
      <c r="DAB71" s="25"/>
      <c r="DAC71" s="25"/>
      <c r="DAD71" s="25"/>
      <c r="DAE71" s="25"/>
      <c r="DAF71" s="25"/>
      <c r="DAG71" s="25"/>
      <c r="DAH71" s="25"/>
      <c r="DAI71" s="25"/>
      <c r="DAJ71" s="25"/>
      <c r="DAK71" s="25"/>
      <c r="DAL71" s="25"/>
      <c r="DAM71" s="25"/>
      <c r="DAN71" s="25"/>
      <c r="DAO71" s="25"/>
      <c r="DAP71" s="25"/>
      <c r="DAQ71" s="25"/>
      <c r="DAR71" s="25"/>
      <c r="DAS71" s="25"/>
      <c r="DAT71" s="25"/>
      <c r="DAU71" s="25"/>
      <c r="DAV71" s="25"/>
      <c r="DAW71" s="25"/>
      <c r="DAX71" s="25"/>
      <c r="DAY71" s="25"/>
      <c r="DAZ71" s="25"/>
      <c r="DBA71" s="25"/>
      <c r="DBB71" s="25"/>
      <c r="DBC71" s="25"/>
      <c r="DBD71" s="25"/>
      <c r="DBE71" s="25"/>
      <c r="DBF71" s="25"/>
      <c r="DBG71" s="25"/>
      <c r="DBH71" s="25"/>
      <c r="DBI71" s="25"/>
      <c r="DBJ71" s="25"/>
      <c r="DBK71" s="25"/>
      <c r="DBL71" s="25"/>
      <c r="DBM71" s="25"/>
      <c r="DBN71" s="25"/>
      <c r="DBO71" s="25"/>
      <c r="DBP71" s="25"/>
      <c r="DBQ71" s="25"/>
      <c r="DBR71" s="25"/>
      <c r="DBS71" s="25"/>
      <c r="DBT71" s="25"/>
      <c r="DBU71" s="25"/>
      <c r="DBV71" s="25"/>
      <c r="DBW71" s="25"/>
      <c r="DBX71" s="25"/>
      <c r="DBY71" s="25"/>
      <c r="DBZ71" s="25"/>
      <c r="DCA71" s="25"/>
      <c r="DCB71" s="25"/>
      <c r="DCC71" s="25"/>
      <c r="DCD71" s="25"/>
      <c r="DCE71" s="25"/>
      <c r="DCF71" s="25"/>
      <c r="DCG71" s="25"/>
      <c r="DCH71" s="25"/>
      <c r="DCI71" s="25"/>
      <c r="DCJ71" s="25"/>
      <c r="DCK71" s="25"/>
      <c r="DCL71" s="25"/>
      <c r="DCM71" s="25"/>
      <c r="DCN71" s="25"/>
      <c r="DCO71" s="25"/>
      <c r="DCP71" s="25"/>
      <c r="DCQ71" s="25"/>
      <c r="DCR71" s="25"/>
      <c r="DCS71" s="25"/>
      <c r="DCT71" s="25"/>
      <c r="DCU71" s="25"/>
      <c r="DCV71" s="25"/>
      <c r="DCW71" s="25"/>
      <c r="DCX71" s="25"/>
      <c r="DCY71" s="25"/>
      <c r="DCZ71" s="25"/>
      <c r="DDA71" s="25"/>
      <c r="DDB71" s="25"/>
      <c r="DDC71" s="25"/>
      <c r="DDD71" s="25"/>
      <c r="DDE71" s="25"/>
      <c r="DDF71" s="25"/>
      <c r="DDG71" s="25"/>
      <c r="DDH71" s="25"/>
      <c r="DDI71" s="25"/>
      <c r="DDJ71" s="25"/>
      <c r="DDK71" s="25"/>
      <c r="DDL71" s="25"/>
      <c r="DDM71" s="25"/>
      <c r="DDN71" s="25"/>
      <c r="DDO71" s="25"/>
      <c r="DDP71" s="25"/>
      <c r="DDQ71" s="25"/>
      <c r="DDR71" s="25"/>
      <c r="DDS71" s="25"/>
      <c r="DDT71" s="25"/>
      <c r="DDU71" s="25"/>
      <c r="DDV71" s="25"/>
      <c r="DDW71" s="25"/>
      <c r="DDX71" s="25"/>
      <c r="DDY71" s="25"/>
      <c r="DDZ71" s="25"/>
      <c r="DEA71" s="25"/>
      <c r="DEB71" s="25"/>
      <c r="DEC71" s="25"/>
      <c r="DED71" s="25"/>
      <c r="DEE71" s="25"/>
      <c r="DEF71" s="25"/>
      <c r="DEG71" s="25"/>
      <c r="DEH71" s="25"/>
      <c r="DEI71" s="25"/>
      <c r="DEJ71" s="25"/>
      <c r="DEK71" s="25"/>
      <c r="DEL71" s="25"/>
      <c r="DEM71" s="25"/>
      <c r="DEN71" s="25"/>
      <c r="DEO71" s="25"/>
      <c r="DEP71" s="25"/>
      <c r="DEQ71" s="25"/>
      <c r="DER71" s="25"/>
      <c r="DES71" s="25"/>
      <c r="DET71" s="25"/>
      <c r="DEU71" s="25"/>
      <c r="DEV71" s="25"/>
      <c r="DEW71" s="25"/>
      <c r="DEX71" s="25"/>
      <c r="DEY71" s="25"/>
      <c r="DEZ71" s="25"/>
      <c r="DFA71" s="25"/>
      <c r="DFB71" s="25"/>
      <c r="DFC71" s="25"/>
      <c r="DFD71" s="25"/>
      <c r="DFE71" s="25"/>
      <c r="DFF71" s="25"/>
      <c r="DFG71" s="25"/>
      <c r="DFH71" s="25"/>
      <c r="DFI71" s="25"/>
      <c r="DFJ71" s="25"/>
      <c r="DFK71" s="25"/>
      <c r="DFL71" s="25"/>
      <c r="DFM71" s="25"/>
      <c r="DFN71" s="25"/>
      <c r="DFO71" s="25"/>
      <c r="DFP71" s="25"/>
      <c r="DFQ71" s="25"/>
      <c r="DFR71" s="25"/>
      <c r="DFS71" s="25"/>
      <c r="DFT71" s="25"/>
      <c r="DFU71" s="25"/>
      <c r="DFV71" s="25"/>
      <c r="DFW71" s="25"/>
      <c r="DFX71" s="25"/>
      <c r="DFY71" s="25"/>
      <c r="DFZ71" s="25"/>
      <c r="DGA71" s="25"/>
      <c r="DGB71" s="25"/>
      <c r="DGC71" s="25"/>
      <c r="DGD71" s="25"/>
      <c r="DGE71" s="25"/>
      <c r="DGF71" s="25"/>
      <c r="DGG71" s="25"/>
      <c r="DGH71" s="25"/>
      <c r="DGI71" s="25"/>
      <c r="DGJ71" s="25"/>
      <c r="DGK71" s="25"/>
      <c r="DGL71" s="25"/>
      <c r="DGM71" s="25"/>
      <c r="DGN71" s="25"/>
      <c r="DGO71" s="25"/>
      <c r="DGP71" s="25"/>
      <c r="DGQ71" s="25"/>
      <c r="DGR71" s="25"/>
      <c r="DGS71" s="25"/>
      <c r="DGT71" s="25"/>
      <c r="DGU71" s="25"/>
      <c r="DGV71" s="25"/>
      <c r="DGW71" s="25"/>
      <c r="DGX71" s="25"/>
      <c r="DGY71" s="25"/>
      <c r="DGZ71" s="25"/>
      <c r="DHA71" s="25"/>
      <c r="DHB71" s="25"/>
      <c r="DHC71" s="25"/>
      <c r="DHD71" s="25"/>
      <c r="DHE71" s="25"/>
      <c r="DHF71" s="25"/>
      <c r="DHG71" s="25"/>
      <c r="DHH71" s="25"/>
      <c r="DHI71" s="25"/>
      <c r="DHJ71" s="25"/>
      <c r="DHK71" s="25"/>
      <c r="DHL71" s="25"/>
      <c r="DHM71" s="25"/>
      <c r="DHN71" s="25"/>
      <c r="DHO71" s="25"/>
      <c r="DHP71" s="25"/>
      <c r="DHQ71" s="25"/>
      <c r="DHR71" s="25"/>
      <c r="DHS71" s="25"/>
      <c r="DHT71" s="25"/>
      <c r="DHU71" s="25"/>
      <c r="DHV71" s="25"/>
      <c r="DHW71" s="25"/>
      <c r="DHX71" s="25"/>
      <c r="DHY71" s="25"/>
      <c r="DHZ71" s="25"/>
      <c r="DIA71" s="25"/>
      <c r="DIB71" s="25"/>
      <c r="DIC71" s="25"/>
      <c r="DID71" s="25"/>
      <c r="DIE71" s="25"/>
      <c r="DIF71" s="25"/>
      <c r="DIG71" s="25"/>
      <c r="DIH71" s="25"/>
      <c r="DII71" s="25"/>
      <c r="DIJ71" s="25"/>
      <c r="DIK71" s="25"/>
      <c r="DIL71" s="25"/>
      <c r="DIM71" s="25"/>
      <c r="DIN71" s="25"/>
      <c r="DIO71" s="25"/>
      <c r="DIP71" s="25"/>
      <c r="DIQ71" s="25"/>
      <c r="DIR71" s="25"/>
      <c r="DIS71" s="25"/>
      <c r="DIT71" s="25"/>
      <c r="DIU71" s="25"/>
      <c r="DIV71" s="25"/>
      <c r="DIW71" s="25"/>
      <c r="DIX71" s="25"/>
      <c r="DIY71" s="25"/>
      <c r="DIZ71" s="25"/>
      <c r="DJA71" s="25"/>
      <c r="DJB71" s="25"/>
      <c r="DJC71" s="25"/>
      <c r="DJD71" s="25"/>
      <c r="DJE71" s="25"/>
      <c r="DJF71" s="25"/>
      <c r="DJG71" s="25"/>
      <c r="DJH71" s="25"/>
      <c r="DJI71" s="25"/>
      <c r="DJJ71" s="25"/>
      <c r="DJK71" s="25"/>
      <c r="DJL71" s="25"/>
      <c r="DJM71" s="25"/>
      <c r="DJN71" s="25"/>
      <c r="DJO71" s="25"/>
      <c r="DJP71" s="25"/>
      <c r="DJQ71" s="25"/>
      <c r="DJR71" s="25"/>
      <c r="DJS71" s="25"/>
      <c r="DJT71" s="25"/>
      <c r="DJU71" s="25"/>
      <c r="DJV71" s="25"/>
      <c r="DJW71" s="25"/>
      <c r="DJX71" s="25"/>
      <c r="DJY71" s="25"/>
      <c r="DJZ71" s="25"/>
      <c r="DKA71" s="25"/>
      <c r="DKB71" s="25"/>
      <c r="DKC71" s="25"/>
      <c r="DKD71" s="25"/>
      <c r="DKE71" s="25"/>
      <c r="DKF71" s="25"/>
      <c r="DKG71" s="25"/>
      <c r="DKH71" s="25"/>
      <c r="DKI71" s="25"/>
      <c r="DKJ71" s="25"/>
      <c r="DKK71" s="25"/>
      <c r="DKL71" s="25"/>
      <c r="DKM71" s="25"/>
      <c r="DKN71" s="25"/>
    </row>
    <row r="72" spans="1:3004" s="183" customFormat="1" ht="15.75" thickTop="1" x14ac:dyDescent="0.25">
      <c r="A72" s="275"/>
      <c r="B72" s="184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33"/>
      <c r="AS72" s="233"/>
      <c r="AT72" s="233"/>
      <c r="AU72" s="233"/>
      <c r="AV72" s="233"/>
      <c r="AW72" s="233"/>
      <c r="AX72" s="233"/>
      <c r="AY72" s="233"/>
      <c r="AZ72" s="233"/>
      <c r="BA72" s="233"/>
      <c r="BB72" s="233"/>
      <c r="BC72" s="233"/>
      <c r="BD72" s="233"/>
      <c r="BE72" s="233"/>
      <c r="BF72" s="233"/>
      <c r="BG72" s="233"/>
      <c r="BH72" s="233"/>
      <c r="BI72" s="233"/>
      <c r="BJ72" s="233"/>
      <c r="BK72" s="233"/>
      <c r="BL72" s="233"/>
      <c r="BM72" s="233"/>
      <c r="BN72" s="233"/>
      <c r="BO72" s="233"/>
      <c r="BP72" s="233"/>
      <c r="BQ72" s="233"/>
      <c r="BR72" s="233"/>
      <c r="BS72" s="233"/>
      <c r="BT72" s="233"/>
      <c r="BU72" s="233"/>
      <c r="BV72" s="233"/>
      <c r="BW72" s="233"/>
      <c r="BX72" s="233"/>
      <c r="BY72" s="233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  <c r="CO72" s="233"/>
      <c r="CP72" s="233"/>
      <c r="CQ72" s="233"/>
      <c r="CR72" s="233"/>
      <c r="CS72" s="233"/>
      <c r="CT72" s="233"/>
      <c r="CU72" s="233"/>
      <c r="CV72" s="233"/>
      <c r="CW72" s="233"/>
      <c r="CX72" s="233"/>
      <c r="CY72" s="233"/>
      <c r="CZ72" s="233"/>
      <c r="DA72" s="233"/>
      <c r="DB72" s="233"/>
      <c r="DC72" s="233"/>
      <c r="DD72" s="233"/>
      <c r="DE72" s="233"/>
      <c r="DF72" s="233"/>
      <c r="DG72" s="233"/>
      <c r="DH72" s="233"/>
      <c r="DI72" s="233"/>
      <c r="DJ72" s="233"/>
      <c r="DK72" s="233"/>
      <c r="DL72" s="233"/>
      <c r="DM72" s="233"/>
      <c r="DN72" s="233"/>
      <c r="DO72" s="233"/>
      <c r="DP72" s="233"/>
      <c r="DQ72" s="233"/>
      <c r="DR72" s="233"/>
      <c r="DS72" s="233"/>
      <c r="DT72" s="233"/>
      <c r="DU72" s="233"/>
      <c r="DV72" s="233"/>
      <c r="DW72" s="233"/>
      <c r="DX72" s="233"/>
      <c r="DY72" s="233"/>
      <c r="DZ72" s="233"/>
      <c r="EA72" s="233"/>
      <c r="EB72" s="233"/>
      <c r="EC72" s="233"/>
      <c r="ED72" s="233"/>
      <c r="EE72" s="233"/>
      <c r="EF72" s="233"/>
      <c r="EG72" s="233"/>
      <c r="EH72" s="233"/>
      <c r="EI72" s="233"/>
      <c r="EJ72" s="233"/>
      <c r="EK72" s="233"/>
      <c r="EL72" s="233"/>
      <c r="EM72" s="233"/>
      <c r="EN72" s="233"/>
      <c r="EO72" s="233"/>
      <c r="EP72" s="233"/>
      <c r="EQ72" s="233"/>
      <c r="ER72" s="233"/>
      <c r="ES72" s="233"/>
      <c r="ET72" s="233"/>
      <c r="EU72" s="233"/>
      <c r="EV72" s="233"/>
      <c r="EW72" s="233"/>
      <c r="EX72" s="233"/>
      <c r="EY72" s="233"/>
      <c r="EZ72" s="233"/>
      <c r="FA72" s="233"/>
      <c r="FB72" s="233"/>
      <c r="FC72" s="233"/>
      <c r="FD72" s="233"/>
      <c r="FE72" s="233"/>
      <c r="FF72" s="233"/>
      <c r="FG72" s="233"/>
      <c r="FH72" s="233"/>
      <c r="FI72" s="233"/>
      <c r="FJ72" s="233"/>
      <c r="FK72" s="233"/>
      <c r="FL72" s="233"/>
      <c r="FM72" s="233"/>
      <c r="FN72" s="233"/>
      <c r="FO72" s="233"/>
      <c r="FP72" s="233"/>
      <c r="FQ72" s="233"/>
      <c r="FR72" s="233"/>
      <c r="FS72" s="233"/>
      <c r="FT72" s="233"/>
      <c r="FU72" s="233"/>
      <c r="FV72" s="233"/>
      <c r="FW72" s="233"/>
      <c r="FX72" s="233"/>
      <c r="FY72" s="233"/>
      <c r="FZ72" s="233"/>
      <c r="GA72" s="233"/>
      <c r="GB72" s="233"/>
      <c r="GC72" s="233"/>
      <c r="GD72" s="233"/>
    </row>
    <row r="73" spans="1:3004" s="183" customFormat="1" ht="15.75" thickBot="1" x14ac:dyDescent="0.3">
      <c r="A73" s="275"/>
      <c r="B73" s="184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3"/>
      <c r="W73" s="233"/>
      <c r="X73" s="233"/>
      <c r="Y73" s="233"/>
      <c r="Z73" s="233"/>
      <c r="AA73" s="233"/>
      <c r="AB73" s="233"/>
      <c r="AC73" s="233"/>
      <c r="AD73" s="233"/>
      <c r="AE73" s="233"/>
      <c r="AF73" s="233"/>
      <c r="AG73" s="233"/>
      <c r="AH73" s="233"/>
      <c r="AI73" s="233"/>
      <c r="AJ73" s="233"/>
      <c r="AK73" s="233"/>
      <c r="AL73" s="233"/>
      <c r="AM73" s="233"/>
      <c r="AN73" s="233"/>
      <c r="AO73" s="233"/>
      <c r="AP73" s="233"/>
      <c r="AQ73" s="233"/>
      <c r="AR73" s="233"/>
      <c r="AS73" s="233"/>
      <c r="AT73" s="233"/>
      <c r="AU73" s="233"/>
      <c r="AV73" s="233"/>
      <c r="AW73" s="233"/>
      <c r="AX73" s="233"/>
      <c r="AY73" s="233"/>
      <c r="AZ73" s="233"/>
      <c r="BA73" s="233"/>
      <c r="BB73" s="233"/>
      <c r="BC73" s="233"/>
      <c r="BD73" s="233"/>
      <c r="BE73" s="233"/>
      <c r="BF73" s="233"/>
      <c r="BG73" s="233"/>
      <c r="BH73" s="233"/>
      <c r="BI73" s="233"/>
      <c r="BJ73" s="233"/>
      <c r="BK73" s="233"/>
      <c r="BL73" s="233"/>
      <c r="BM73" s="233"/>
      <c r="BN73" s="233"/>
      <c r="BO73" s="233"/>
      <c r="BP73" s="233"/>
      <c r="BQ73" s="233"/>
      <c r="BR73" s="233"/>
      <c r="BS73" s="233"/>
      <c r="BT73" s="233"/>
      <c r="BU73" s="233"/>
      <c r="BV73" s="233"/>
      <c r="BW73" s="233"/>
      <c r="BX73" s="233"/>
      <c r="BY73" s="233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  <c r="CO73" s="233"/>
      <c r="CP73" s="233"/>
      <c r="CQ73" s="233"/>
      <c r="CR73" s="233"/>
      <c r="CS73" s="233"/>
      <c r="CT73" s="233"/>
      <c r="CU73" s="233"/>
      <c r="CV73" s="233"/>
      <c r="CW73" s="233"/>
      <c r="CX73" s="233"/>
      <c r="CY73" s="233"/>
      <c r="CZ73" s="233"/>
      <c r="DA73" s="233"/>
      <c r="DB73" s="233"/>
      <c r="DC73" s="233"/>
      <c r="DD73" s="233"/>
      <c r="DE73" s="233"/>
      <c r="DF73" s="233"/>
      <c r="DG73" s="233"/>
      <c r="DH73" s="233"/>
      <c r="DI73" s="233"/>
      <c r="DJ73" s="233"/>
      <c r="DK73" s="233"/>
      <c r="DL73" s="233"/>
      <c r="DM73" s="233"/>
      <c r="DN73" s="233"/>
      <c r="DO73" s="233"/>
      <c r="DP73" s="233"/>
      <c r="DQ73" s="233"/>
      <c r="DR73" s="233"/>
      <c r="DS73" s="233"/>
      <c r="DT73" s="233"/>
      <c r="DU73" s="233"/>
      <c r="DV73" s="233"/>
      <c r="DW73" s="233"/>
      <c r="DX73" s="233"/>
      <c r="DY73" s="233"/>
      <c r="DZ73" s="233"/>
      <c r="EA73" s="233"/>
      <c r="EB73" s="233"/>
      <c r="EC73" s="233"/>
      <c r="ED73" s="233"/>
      <c r="EE73" s="233"/>
      <c r="EF73" s="233"/>
      <c r="EG73" s="233"/>
      <c r="EH73" s="233"/>
      <c r="EI73" s="233"/>
      <c r="EJ73" s="233"/>
      <c r="EK73" s="233"/>
      <c r="EL73" s="233"/>
      <c r="EM73" s="233"/>
      <c r="EN73" s="233"/>
      <c r="EO73" s="233"/>
      <c r="EP73" s="233"/>
      <c r="EQ73" s="233"/>
      <c r="ER73" s="233"/>
      <c r="ES73" s="233"/>
      <c r="ET73" s="233"/>
      <c r="EU73" s="233"/>
      <c r="EV73" s="233"/>
      <c r="EW73" s="233"/>
      <c r="EX73" s="233"/>
      <c r="EY73" s="233"/>
      <c r="EZ73" s="233"/>
      <c r="FA73" s="233"/>
      <c r="FB73" s="233"/>
      <c r="FC73" s="233"/>
      <c r="FD73" s="233"/>
      <c r="FE73" s="233"/>
      <c r="FF73" s="233"/>
      <c r="FG73" s="233"/>
      <c r="FH73" s="233"/>
      <c r="FI73" s="233"/>
      <c r="FJ73" s="233"/>
      <c r="FK73" s="233"/>
      <c r="FL73" s="233"/>
      <c r="FM73" s="233"/>
      <c r="FN73" s="233"/>
      <c r="FO73" s="233"/>
      <c r="FP73" s="233"/>
      <c r="FQ73" s="233"/>
      <c r="FR73" s="233"/>
      <c r="FS73" s="233"/>
      <c r="FT73" s="233"/>
      <c r="FU73" s="233"/>
      <c r="FV73" s="233"/>
      <c r="FW73" s="233"/>
      <c r="FX73" s="233"/>
      <c r="FY73" s="233"/>
      <c r="FZ73" s="233"/>
      <c r="GA73" s="233"/>
      <c r="GB73" s="233"/>
      <c r="GC73" s="233"/>
      <c r="GD73" s="233"/>
    </row>
    <row r="74" spans="1:3004" ht="18.75" x14ac:dyDescent="0.3">
      <c r="B74" s="186" t="s">
        <v>110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4"/>
      <c r="AC74" s="234"/>
      <c r="AD74" s="234"/>
      <c r="AE74" s="234"/>
      <c r="AF74" s="234"/>
      <c r="AG74" s="234"/>
      <c r="AH74" s="234"/>
      <c r="AI74" s="234"/>
      <c r="AJ74" s="234"/>
      <c r="AK74" s="234"/>
      <c r="AL74" s="234"/>
      <c r="AM74" s="234"/>
      <c r="AN74" s="234"/>
      <c r="AO74" s="234"/>
      <c r="AP74" s="234"/>
      <c r="AQ74" s="234"/>
      <c r="AR74" s="234"/>
      <c r="AS74" s="234"/>
      <c r="AT74" s="234"/>
      <c r="AU74" s="234"/>
      <c r="AV74" s="234"/>
      <c r="AW74" s="234"/>
      <c r="AX74" s="234"/>
      <c r="AY74" s="234"/>
      <c r="AZ74" s="234"/>
      <c r="BA74" s="234"/>
      <c r="BB74" s="234"/>
      <c r="BC74" s="234"/>
      <c r="BD74" s="234"/>
      <c r="BE74" s="234"/>
      <c r="BF74" s="234"/>
      <c r="BG74" s="234"/>
      <c r="BH74" s="234"/>
      <c r="BI74" s="234"/>
      <c r="BJ74" s="234"/>
      <c r="BK74" s="234"/>
      <c r="BL74" s="234"/>
      <c r="BM74" s="234"/>
      <c r="BN74" s="234"/>
      <c r="BO74" s="234"/>
      <c r="BP74" s="234"/>
      <c r="BQ74" s="234"/>
      <c r="BR74" s="234"/>
      <c r="BS74" s="234"/>
      <c r="BT74" s="234"/>
      <c r="BU74" s="234"/>
      <c r="BV74" s="234"/>
      <c r="BW74" s="234"/>
      <c r="BX74" s="234"/>
      <c r="BY74" s="234"/>
      <c r="BZ74" s="234"/>
      <c r="CA74" s="234"/>
      <c r="CB74" s="234"/>
      <c r="CC74" s="234"/>
      <c r="CD74" s="234"/>
      <c r="CE74" s="234"/>
      <c r="CF74" s="234"/>
      <c r="CG74" s="234"/>
      <c r="CH74" s="234"/>
      <c r="CI74" s="234"/>
      <c r="CJ74" s="234"/>
      <c r="CK74" s="234"/>
      <c r="CL74" s="234"/>
      <c r="CM74" s="234"/>
      <c r="CN74" s="234"/>
      <c r="CO74" s="234"/>
      <c r="CP74" s="234"/>
      <c r="CQ74" s="234"/>
      <c r="CR74" s="234"/>
      <c r="CS74" s="234"/>
      <c r="CT74" s="234"/>
      <c r="CU74" s="234"/>
      <c r="CV74" s="234"/>
      <c r="CW74" s="234"/>
      <c r="CX74" s="234"/>
      <c r="CY74" s="234"/>
      <c r="CZ74" s="234"/>
      <c r="DA74" s="234"/>
      <c r="DB74" s="234"/>
      <c r="DC74" s="234"/>
      <c r="DD74" s="234"/>
      <c r="DE74" s="234"/>
      <c r="DF74" s="234"/>
      <c r="DG74" s="234"/>
      <c r="DH74" s="234"/>
      <c r="DI74" s="234"/>
      <c r="DJ74" s="234"/>
      <c r="DK74" s="234"/>
      <c r="DL74" s="234"/>
      <c r="DM74" s="234"/>
      <c r="DN74" s="234"/>
      <c r="DO74" s="234"/>
      <c r="DP74" s="234"/>
      <c r="DQ74" s="234"/>
      <c r="DR74" s="234"/>
      <c r="DS74" s="234"/>
      <c r="DT74" s="234"/>
      <c r="DU74" s="234"/>
      <c r="DV74" s="234"/>
      <c r="DW74" s="234"/>
      <c r="DX74" s="234"/>
      <c r="DY74" s="234"/>
      <c r="DZ74" s="234"/>
      <c r="EA74" s="234"/>
      <c r="EB74" s="234"/>
      <c r="EC74" s="234"/>
      <c r="ED74" s="234"/>
      <c r="EE74" s="234"/>
      <c r="EF74" s="234"/>
      <c r="EG74" s="234"/>
      <c r="EH74" s="234"/>
      <c r="EI74" s="234"/>
      <c r="EJ74" s="234"/>
      <c r="EK74" s="234"/>
      <c r="EL74" s="234"/>
      <c r="EM74" s="234"/>
      <c r="EN74" s="234"/>
      <c r="EO74" s="234"/>
      <c r="EP74" s="234"/>
      <c r="EQ74" s="234"/>
      <c r="ER74" s="234"/>
      <c r="ES74" s="234"/>
      <c r="ET74" s="234"/>
      <c r="EU74" s="234"/>
      <c r="EV74" s="234"/>
      <c r="EW74" s="234"/>
      <c r="EX74" s="234"/>
      <c r="EY74" s="234"/>
      <c r="EZ74" s="234"/>
      <c r="FA74" s="234"/>
      <c r="FB74" s="234"/>
      <c r="FC74" s="234"/>
      <c r="FD74" s="234"/>
      <c r="FE74" s="234"/>
      <c r="FF74" s="234"/>
      <c r="FG74" s="234"/>
      <c r="FH74" s="234"/>
      <c r="FI74" s="234"/>
      <c r="FJ74" s="234"/>
      <c r="FK74" s="234"/>
      <c r="FL74" s="234"/>
      <c r="FM74" s="234"/>
      <c r="FN74" s="234"/>
      <c r="FO74" s="234"/>
      <c r="FP74" s="234"/>
      <c r="FQ74" s="234"/>
      <c r="FR74" s="234"/>
      <c r="FS74" s="234"/>
      <c r="FT74" s="234"/>
      <c r="FU74" s="234"/>
      <c r="FV74" s="234"/>
      <c r="FW74" s="234"/>
      <c r="FX74" s="234"/>
      <c r="FY74" s="234"/>
      <c r="FZ74" s="234"/>
      <c r="GA74" s="234"/>
      <c r="GB74" s="234"/>
      <c r="GC74" s="234"/>
      <c r="GD74" s="234"/>
    </row>
    <row r="75" spans="1:3004" s="199" customFormat="1" ht="18" customHeight="1" x14ac:dyDescent="0.25">
      <c r="A75" s="277"/>
      <c r="B75" s="200" t="s">
        <v>113</v>
      </c>
      <c r="C75" s="235">
        <f>BANCO!F5</f>
        <v>5000</v>
      </c>
      <c r="D75" s="235">
        <f>C75</f>
        <v>5000</v>
      </c>
      <c r="E75" s="235">
        <f>BANCO!F11</f>
        <v>770</v>
      </c>
      <c r="F75" s="235">
        <f>ROUND(BANCO!F20,2)</f>
        <v>230</v>
      </c>
      <c r="G75" s="235">
        <f>BANCO!F29</f>
        <v>760</v>
      </c>
      <c r="H75" s="235">
        <f>BANCO!F34</f>
        <v>460</v>
      </c>
      <c r="I75" s="235">
        <f>BANCO!F38</f>
        <v>430</v>
      </c>
      <c r="J75" s="235">
        <f t="shared" ref="J75:P75" si="92">I75</f>
        <v>430</v>
      </c>
      <c r="K75" s="235">
        <f t="shared" si="92"/>
        <v>430</v>
      </c>
      <c r="L75" s="235">
        <f>K75</f>
        <v>430</v>
      </c>
      <c r="M75" s="235">
        <f t="shared" si="92"/>
        <v>430</v>
      </c>
      <c r="N75" s="235">
        <f t="shared" si="92"/>
        <v>430</v>
      </c>
      <c r="O75" s="235">
        <f t="shared" si="92"/>
        <v>430</v>
      </c>
      <c r="P75" s="235">
        <f t="shared" si="92"/>
        <v>430</v>
      </c>
      <c r="Q75" s="235">
        <f t="shared" ref="Q75:BM75" si="93">P75</f>
        <v>430</v>
      </c>
      <c r="R75" s="235">
        <f t="shared" si="93"/>
        <v>430</v>
      </c>
      <c r="S75" s="235">
        <f t="shared" si="93"/>
        <v>430</v>
      </c>
      <c r="T75" s="235">
        <f t="shared" si="93"/>
        <v>430</v>
      </c>
      <c r="U75" s="235">
        <f t="shared" si="93"/>
        <v>430</v>
      </c>
      <c r="V75" s="235">
        <f t="shared" si="93"/>
        <v>430</v>
      </c>
      <c r="W75" s="235">
        <f t="shared" si="93"/>
        <v>430</v>
      </c>
      <c r="X75" s="235">
        <f t="shared" si="93"/>
        <v>430</v>
      </c>
      <c r="Y75" s="235">
        <f t="shared" si="93"/>
        <v>430</v>
      </c>
      <c r="Z75" s="235">
        <f t="shared" si="93"/>
        <v>430</v>
      </c>
      <c r="AA75" s="235">
        <f t="shared" si="93"/>
        <v>430</v>
      </c>
      <c r="AB75" s="235">
        <f t="shared" si="93"/>
        <v>430</v>
      </c>
      <c r="AC75" s="235">
        <f t="shared" si="93"/>
        <v>430</v>
      </c>
      <c r="AD75" s="235">
        <f t="shared" si="93"/>
        <v>430</v>
      </c>
      <c r="AE75" s="235">
        <f t="shared" si="93"/>
        <v>430</v>
      </c>
      <c r="AF75" s="235">
        <f t="shared" si="93"/>
        <v>430</v>
      </c>
      <c r="AG75" s="235">
        <f t="shared" si="93"/>
        <v>430</v>
      </c>
      <c r="AH75" s="235">
        <f t="shared" si="93"/>
        <v>430</v>
      </c>
      <c r="AI75" s="235">
        <f t="shared" si="93"/>
        <v>430</v>
      </c>
      <c r="AJ75" s="235">
        <f t="shared" si="93"/>
        <v>430</v>
      </c>
      <c r="AK75" s="235">
        <f t="shared" si="93"/>
        <v>430</v>
      </c>
      <c r="AL75" s="235">
        <f t="shared" si="93"/>
        <v>430</v>
      </c>
      <c r="AM75" s="235">
        <f t="shared" si="93"/>
        <v>430</v>
      </c>
      <c r="AN75" s="235">
        <f t="shared" si="93"/>
        <v>430</v>
      </c>
      <c r="AO75" s="235">
        <f t="shared" si="93"/>
        <v>430</v>
      </c>
      <c r="AP75" s="235">
        <f t="shared" si="93"/>
        <v>430</v>
      </c>
      <c r="AQ75" s="235">
        <f t="shared" si="93"/>
        <v>430</v>
      </c>
      <c r="AR75" s="235">
        <f t="shared" si="93"/>
        <v>430</v>
      </c>
      <c r="AS75" s="235">
        <f t="shared" si="93"/>
        <v>430</v>
      </c>
      <c r="AT75" s="235">
        <f t="shared" si="93"/>
        <v>430</v>
      </c>
      <c r="AU75" s="235">
        <f t="shared" si="93"/>
        <v>430</v>
      </c>
      <c r="AV75" s="235">
        <f t="shared" si="93"/>
        <v>430</v>
      </c>
      <c r="AW75" s="235">
        <f t="shared" si="93"/>
        <v>430</v>
      </c>
      <c r="AX75" s="235">
        <f t="shared" si="93"/>
        <v>430</v>
      </c>
      <c r="AY75" s="235">
        <f t="shared" si="93"/>
        <v>430</v>
      </c>
      <c r="AZ75" s="235">
        <f t="shared" si="93"/>
        <v>430</v>
      </c>
      <c r="BA75" s="235">
        <f t="shared" si="93"/>
        <v>430</v>
      </c>
      <c r="BB75" s="235">
        <f t="shared" si="93"/>
        <v>430</v>
      </c>
      <c r="BC75" s="235">
        <f t="shared" si="93"/>
        <v>430</v>
      </c>
      <c r="BD75" s="235">
        <f t="shared" si="93"/>
        <v>430</v>
      </c>
      <c r="BE75" s="235">
        <f t="shared" si="93"/>
        <v>430</v>
      </c>
      <c r="BF75" s="235">
        <f t="shared" si="93"/>
        <v>430</v>
      </c>
      <c r="BG75" s="235">
        <f t="shared" si="93"/>
        <v>430</v>
      </c>
      <c r="BH75" s="235">
        <f t="shared" si="93"/>
        <v>430</v>
      </c>
      <c r="BI75" s="235">
        <f t="shared" si="93"/>
        <v>430</v>
      </c>
      <c r="BJ75" s="235">
        <f t="shared" si="93"/>
        <v>430</v>
      </c>
      <c r="BK75" s="235">
        <f t="shared" si="93"/>
        <v>430</v>
      </c>
      <c r="BL75" s="235">
        <f t="shared" si="93"/>
        <v>430</v>
      </c>
      <c r="BM75" s="235">
        <f t="shared" si="93"/>
        <v>430</v>
      </c>
      <c r="BN75" s="235">
        <f t="shared" ref="BN75:BZ75" si="94">BM75</f>
        <v>430</v>
      </c>
      <c r="BO75" s="235">
        <f t="shared" si="94"/>
        <v>430</v>
      </c>
      <c r="BP75" s="235">
        <f t="shared" si="94"/>
        <v>430</v>
      </c>
      <c r="BQ75" s="235">
        <f t="shared" si="94"/>
        <v>430</v>
      </c>
      <c r="BR75" s="235">
        <f t="shared" si="94"/>
        <v>430</v>
      </c>
      <c r="BS75" s="235">
        <f t="shared" si="94"/>
        <v>430</v>
      </c>
      <c r="BT75" s="235">
        <f t="shared" si="94"/>
        <v>430</v>
      </c>
      <c r="BU75" s="235">
        <f t="shared" si="94"/>
        <v>430</v>
      </c>
      <c r="BV75" s="235">
        <f t="shared" si="94"/>
        <v>430</v>
      </c>
      <c r="BW75" s="235">
        <f t="shared" si="94"/>
        <v>430</v>
      </c>
      <c r="BX75" s="235">
        <f t="shared" si="94"/>
        <v>430</v>
      </c>
      <c r="BY75" s="235">
        <f t="shared" si="94"/>
        <v>430</v>
      </c>
      <c r="BZ75" s="235">
        <f t="shared" si="94"/>
        <v>430</v>
      </c>
      <c r="CA75" s="235">
        <f>BZ75</f>
        <v>430</v>
      </c>
      <c r="CB75" s="235">
        <f t="shared" ref="CB75:CJ75" si="95">CA75</f>
        <v>430</v>
      </c>
      <c r="CC75" s="235">
        <f t="shared" si="95"/>
        <v>430</v>
      </c>
      <c r="CD75" s="235">
        <f t="shared" si="95"/>
        <v>430</v>
      </c>
      <c r="CE75" s="235">
        <f t="shared" si="95"/>
        <v>430</v>
      </c>
      <c r="CF75" s="235">
        <f t="shared" si="95"/>
        <v>430</v>
      </c>
      <c r="CG75" s="235">
        <f t="shared" si="95"/>
        <v>430</v>
      </c>
      <c r="CH75" s="235">
        <f t="shared" si="95"/>
        <v>430</v>
      </c>
      <c r="CI75" s="235">
        <f t="shared" si="95"/>
        <v>430</v>
      </c>
      <c r="CJ75" s="235">
        <f t="shared" si="95"/>
        <v>430</v>
      </c>
      <c r="CK75" s="235">
        <f>BANCO!CL11</f>
        <v>0</v>
      </c>
      <c r="CL75" s="235">
        <f>ROUND(BANCO!CL20,2)</f>
        <v>0</v>
      </c>
      <c r="CM75" s="235">
        <f>BANCO!CL29</f>
        <v>0</v>
      </c>
      <c r="CN75" s="235">
        <f>BANCO!CL34</f>
        <v>0</v>
      </c>
      <c r="CO75" s="235">
        <f>BANCO!CL38</f>
        <v>0</v>
      </c>
      <c r="CP75" s="235">
        <f t="shared" ref="CP75:DB75" si="96">CO75</f>
        <v>0</v>
      </c>
      <c r="CQ75" s="235">
        <f t="shared" si="96"/>
        <v>0</v>
      </c>
      <c r="CR75" s="235">
        <f t="shared" si="96"/>
        <v>0</v>
      </c>
      <c r="CS75" s="235">
        <f t="shared" si="96"/>
        <v>0</v>
      </c>
      <c r="CT75" s="235">
        <f t="shared" si="96"/>
        <v>0</v>
      </c>
      <c r="CU75" s="235">
        <f t="shared" si="96"/>
        <v>0</v>
      </c>
      <c r="CV75" s="235">
        <f t="shared" si="96"/>
        <v>0</v>
      </c>
      <c r="CW75" s="235">
        <f t="shared" si="96"/>
        <v>0</v>
      </c>
      <c r="CX75" s="235">
        <f t="shared" si="96"/>
        <v>0</v>
      </c>
      <c r="CY75" s="235">
        <f t="shared" si="96"/>
        <v>0</v>
      </c>
      <c r="CZ75" s="235">
        <f t="shared" si="96"/>
        <v>0</v>
      </c>
      <c r="DA75" s="235">
        <f t="shared" si="96"/>
        <v>0</v>
      </c>
      <c r="DB75" s="235">
        <f t="shared" si="96"/>
        <v>0</v>
      </c>
      <c r="DC75" s="235">
        <f>DB75</f>
        <v>0</v>
      </c>
      <c r="DD75" s="235">
        <f t="shared" ref="DD75:DL75" si="97">DC75</f>
        <v>0</v>
      </c>
      <c r="DE75" s="235">
        <f t="shared" si="97"/>
        <v>0</v>
      </c>
      <c r="DF75" s="235">
        <f t="shared" si="97"/>
        <v>0</v>
      </c>
      <c r="DG75" s="235">
        <f t="shared" si="97"/>
        <v>0</v>
      </c>
      <c r="DH75" s="235">
        <f t="shared" si="97"/>
        <v>0</v>
      </c>
      <c r="DI75" s="235">
        <f t="shared" si="97"/>
        <v>0</v>
      </c>
      <c r="DJ75" s="235">
        <f t="shared" si="97"/>
        <v>0</v>
      </c>
      <c r="DK75" s="235">
        <f t="shared" si="97"/>
        <v>0</v>
      </c>
      <c r="DL75" s="235">
        <f t="shared" si="97"/>
        <v>0</v>
      </c>
      <c r="DM75" s="235">
        <f>BANCO!DN11</f>
        <v>0</v>
      </c>
      <c r="DN75" s="235">
        <f>ROUND(BANCO!DN20,2)</f>
        <v>0</v>
      </c>
      <c r="DO75" s="235">
        <f>BANCO!DN29</f>
        <v>0</v>
      </c>
      <c r="DP75" s="235">
        <f>BANCO!DN34</f>
        <v>0</v>
      </c>
      <c r="DQ75" s="235">
        <f>BANCO!DN38</f>
        <v>0</v>
      </c>
      <c r="DR75" s="235">
        <f t="shared" ref="DR75:ED75" si="98">DQ75</f>
        <v>0</v>
      </c>
      <c r="DS75" s="235">
        <f t="shared" si="98"/>
        <v>0</v>
      </c>
      <c r="DT75" s="235">
        <f t="shared" si="98"/>
        <v>0</v>
      </c>
      <c r="DU75" s="235">
        <f t="shared" si="98"/>
        <v>0</v>
      </c>
      <c r="DV75" s="235">
        <f t="shared" si="98"/>
        <v>0</v>
      </c>
      <c r="DW75" s="235">
        <f t="shared" si="98"/>
        <v>0</v>
      </c>
      <c r="DX75" s="235">
        <f t="shared" si="98"/>
        <v>0</v>
      </c>
      <c r="DY75" s="235">
        <f t="shared" si="98"/>
        <v>0</v>
      </c>
      <c r="DZ75" s="235">
        <f t="shared" si="98"/>
        <v>0</v>
      </c>
      <c r="EA75" s="235">
        <f t="shared" si="98"/>
        <v>0</v>
      </c>
      <c r="EB75" s="235">
        <f t="shared" si="98"/>
        <v>0</v>
      </c>
      <c r="EC75" s="235">
        <f t="shared" si="98"/>
        <v>0</v>
      </c>
      <c r="ED75" s="235">
        <f t="shared" si="98"/>
        <v>0</v>
      </c>
      <c r="EE75" s="235">
        <f>ED75</f>
        <v>0</v>
      </c>
      <c r="EF75" s="235">
        <f t="shared" ref="EF75:EN75" si="99">EE75</f>
        <v>0</v>
      </c>
      <c r="EG75" s="235">
        <f t="shared" si="99"/>
        <v>0</v>
      </c>
      <c r="EH75" s="235">
        <f t="shared" si="99"/>
        <v>0</v>
      </c>
      <c r="EI75" s="235">
        <f t="shared" si="99"/>
        <v>0</v>
      </c>
      <c r="EJ75" s="235">
        <f t="shared" si="99"/>
        <v>0</v>
      </c>
      <c r="EK75" s="235">
        <f t="shared" si="99"/>
        <v>0</v>
      </c>
      <c r="EL75" s="235">
        <f t="shared" si="99"/>
        <v>0</v>
      </c>
      <c r="EM75" s="235">
        <f t="shared" si="99"/>
        <v>0</v>
      </c>
      <c r="EN75" s="235">
        <f t="shared" si="99"/>
        <v>0</v>
      </c>
      <c r="EO75" s="235">
        <f>BANCO!EP11</f>
        <v>0</v>
      </c>
      <c r="EP75" s="235">
        <f>ROUND(BANCO!EP20,2)</f>
        <v>0</v>
      </c>
      <c r="EQ75" s="235">
        <f>BANCO!EP29</f>
        <v>0</v>
      </c>
      <c r="ER75" s="235">
        <f>BANCO!EP34</f>
        <v>0</v>
      </c>
      <c r="ES75" s="235">
        <f>BANCO!EP38</f>
        <v>0</v>
      </c>
      <c r="ET75" s="235">
        <f t="shared" ref="ET75:FF75" si="100">ES75</f>
        <v>0</v>
      </c>
      <c r="EU75" s="235">
        <f t="shared" si="100"/>
        <v>0</v>
      </c>
      <c r="EV75" s="235">
        <f t="shared" si="100"/>
        <v>0</v>
      </c>
      <c r="EW75" s="235">
        <f t="shared" si="100"/>
        <v>0</v>
      </c>
      <c r="EX75" s="235">
        <f t="shared" si="100"/>
        <v>0</v>
      </c>
      <c r="EY75" s="235">
        <f t="shared" si="100"/>
        <v>0</v>
      </c>
      <c r="EZ75" s="235">
        <f t="shared" si="100"/>
        <v>0</v>
      </c>
      <c r="FA75" s="235">
        <f t="shared" si="100"/>
        <v>0</v>
      </c>
      <c r="FB75" s="235">
        <f t="shared" si="100"/>
        <v>0</v>
      </c>
      <c r="FC75" s="235">
        <f t="shared" si="100"/>
        <v>0</v>
      </c>
      <c r="FD75" s="235">
        <f t="shared" si="100"/>
        <v>0</v>
      </c>
      <c r="FE75" s="235">
        <f t="shared" si="100"/>
        <v>0</v>
      </c>
      <c r="FF75" s="235">
        <f t="shared" si="100"/>
        <v>0</v>
      </c>
      <c r="FG75" s="235">
        <f>FF75</f>
        <v>0</v>
      </c>
      <c r="FH75" s="235">
        <f t="shared" ref="FH75:FP75" si="101">FG75</f>
        <v>0</v>
      </c>
      <c r="FI75" s="235">
        <f t="shared" si="101"/>
        <v>0</v>
      </c>
      <c r="FJ75" s="235">
        <f t="shared" si="101"/>
        <v>0</v>
      </c>
      <c r="FK75" s="235">
        <f t="shared" si="101"/>
        <v>0</v>
      </c>
      <c r="FL75" s="235">
        <f t="shared" si="101"/>
        <v>0</v>
      </c>
      <c r="FM75" s="235">
        <f t="shared" si="101"/>
        <v>0</v>
      </c>
      <c r="FN75" s="235">
        <f t="shared" si="101"/>
        <v>0</v>
      </c>
      <c r="FO75" s="235">
        <f t="shared" si="101"/>
        <v>0</v>
      </c>
      <c r="FP75" s="235">
        <f t="shared" si="101"/>
        <v>0</v>
      </c>
      <c r="FQ75" s="235">
        <f>BANCO!FR11</f>
        <v>0</v>
      </c>
      <c r="FR75" s="235">
        <f>ROUND(BANCO!FR20,2)</f>
        <v>0</v>
      </c>
      <c r="FS75" s="235">
        <f>BANCO!FR29</f>
        <v>0</v>
      </c>
      <c r="FT75" s="235">
        <f>BANCO!FR34</f>
        <v>0</v>
      </c>
      <c r="FU75" s="235">
        <f>BANCO!FR38</f>
        <v>0</v>
      </c>
      <c r="FV75" s="235">
        <f t="shared" ref="FV75:GD75" si="102">FU75</f>
        <v>0</v>
      </c>
      <c r="FW75" s="235">
        <f t="shared" si="102"/>
        <v>0</v>
      </c>
      <c r="FX75" s="235">
        <f t="shared" si="102"/>
        <v>0</v>
      </c>
      <c r="FY75" s="235">
        <f t="shared" si="102"/>
        <v>0</v>
      </c>
      <c r="FZ75" s="235">
        <f t="shared" si="102"/>
        <v>0</v>
      </c>
      <c r="GA75" s="235">
        <f t="shared" si="102"/>
        <v>0</v>
      </c>
      <c r="GB75" s="235">
        <f t="shared" si="102"/>
        <v>0</v>
      </c>
      <c r="GC75" s="235">
        <f t="shared" si="102"/>
        <v>0</v>
      </c>
      <c r="GD75" s="235">
        <f t="shared" si="102"/>
        <v>0</v>
      </c>
    </row>
    <row r="76" spans="1:3004" s="335" customFormat="1" x14ac:dyDescent="0.25">
      <c r="A76" s="201"/>
      <c r="B76" s="336" t="s">
        <v>51</v>
      </c>
      <c r="C76" s="337" t="str">
        <f>IF(C75-C71=0, "Saldo OK",C75-C71)</f>
        <v>Saldo OK</v>
      </c>
      <c r="D76" s="337" t="str">
        <f t="shared" ref="D76:P76" si="103">IF(D75-D71=0, "Saldo OK",D75-D71)</f>
        <v>Saldo OK</v>
      </c>
      <c r="E76" s="337" t="str">
        <f t="shared" si="103"/>
        <v>Saldo OK</v>
      </c>
      <c r="F76" s="337" t="str">
        <f>IF(ROUND(F75-F71=0,2), "Saldo OK",F75-F71)</f>
        <v>Saldo OK</v>
      </c>
      <c r="G76" s="337" t="str">
        <f t="shared" si="103"/>
        <v>Saldo OK</v>
      </c>
      <c r="H76" s="337" t="str">
        <f t="shared" si="103"/>
        <v>Saldo OK</v>
      </c>
      <c r="I76" s="337" t="str">
        <f t="shared" si="103"/>
        <v>Saldo OK</v>
      </c>
      <c r="J76" s="337" t="str">
        <f t="shared" si="103"/>
        <v>Saldo OK</v>
      </c>
      <c r="K76" s="337" t="str">
        <f t="shared" si="103"/>
        <v>Saldo OK</v>
      </c>
      <c r="L76" s="337" t="str">
        <f t="shared" si="103"/>
        <v>Saldo OK</v>
      </c>
      <c r="M76" s="337" t="str">
        <f t="shared" si="103"/>
        <v>Saldo OK</v>
      </c>
      <c r="N76" s="337" t="str">
        <f t="shared" si="103"/>
        <v>Saldo OK</v>
      </c>
      <c r="O76" s="337" t="str">
        <f t="shared" si="103"/>
        <v>Saldo OK</v>
      </c>
      <c r="P76" s="337" t="str">
        <f t="shared" si="103"/>
        <v>Saldo OK</v>
      </c>
      <c r="Q76" s="337" t="str">
        <f t="shared" ref="Q76:AV76" si="104">IF(Q75-Q71=0, "Saldo OK",Q75-Q71)</f>
        <v>Saldo OK</v>
      </c>
      <c r="R76" s="337" t="str">
        <f t="shared" si="104"/>
        <v>Saldo OK</v>
      </c>
      <c r="S76" s="337" t="str">
        <f t="shared" si="104"/>
        <v>Saldo OK</v>
      </c>
      <c r="T76" s="337" t="str">
        <f t="shared" si="104"/>
        <v>Saldo OK</v>
      </c>
      <c r="U76" s="337" t="str">
        <f t="shared" si="104"/>
        <v>Saldo OK</v>
      </c>
      <c r="V76" s="337" t="str">
        <f t="shared" si="104"/>
        <v>Saldo OK</v>
      </c>
      <c r="W76" s="337" t="str">
        <f t="shared" si="104"/>
        <v>Saldo OK</v>
      </c>
      <c r="X76" s="337" t="str">
        <f t="shared" si="104"/>
        <v>Saldo OK</v>
      </c>
      <c r="Y76" s="337" t="str">
        <f t="shared" si="104"/>
        <v>Saldo OK</v>
      </c>
      <c r="Z76" s="337" t="str">
        <f t="shared" si="104"/>
        <v>Saldo OK</v>
      </c>
      <c r="AA76" s="337" t="str">
        <f t="shared" si="104"/>
        <v>Saldo OK</v>
      </c>
      <c r="AB76" s="337" t="str">
        <f t="shared" si="104"/>
        <v>Saldo OK</v>
      </c>
      <c r="AC76" s="337" t="str">
        <f t="shared" si="104"/>
        <v>Saldo OK</v>
      </c>
      <c r="AD76" s="337" t="str">
        <f t="shared" si="104"/>
        <v>Saldo OK</v>
      </c>
      <c r="AE76" s="337" t="str">
        <f t="shared" si="104"/>
        <v>Saldo OK</v>
      </c>
      <c r="AF76" s="337" t="str">
        <f t="shared" si="104"/>
        <v>Saldo OK</v>
      </c>
      <c r="AG76" s="337" t="str">
        <f t="shared" si="104"/>
        <v>Saldo OK</v>
      </c>
      <c r="AH76" s="337" t="str">
        <f t="shared" si="104"/>
        <v>Saldo OK</v>
      </c>
      <c r="AI76" s="337" t="str">
        <f t="shared" si="104"/>
        <v>Saldo OK</v>
      </c>
      <c r="AJ76" s="337" t="str">
        <f t="shared" si="104"/>
        <v>Saldo OK</v>
      </c>
      <c r="AK76" s="337" t="str">
        <f t="shared" si="104"/>
        <v>Saldo OK</v>
      </c>
      <c r="AL76" s="337" t="str">
        <f t="shared" si="104"/>
        <v>Saldo OK</v>
      </c>
      <c r="AM76" s="337" t="str">
        <f t="shared" si="104"/>
        <v>Saldo OK</v>
      </c>
      <c r="AN76" s="337" t="str">
        <f t="shared" si="104"/>
        <v>Saldo OK</v>
      </c>
      <c r="AO76" s="337" t="str">
        <f t="shared" si="104"/>
        <v>Saldo OK</v>
      </c>
      <c r="AP76" s="337" t="str">
        <f t="shared" si="104"/>
        <v>Saldo OK</v>
      </c>
      <c r="AQ76" s="337" t="str">
        <f t="shared" si="104"/>
        <v>Saldo OK</v>
      </c>
      <c r="AR76" s="337" t="str">
        <f t="shared" si="104"/>
        <v>Saldo OK</v>
      </c>
      <c r="AS76" s="337" t="str">
        <f t="shared" si="104"/>
        <v>Saldo OK</v>
      </c>
      <c r="AT76" s="337" t="str">
        <f t="shared" si="104"/>
        <v>Saldo OK</v>
      </c>
      <c r="AU76" s="337" t="str">
        <f t="shared" si="104"/>
        <v>Saldo OK</v>
      </c>
      <c r="AV76" s="337" t="str">
        <f t="shared" si="104"/>
        <v>Saldo OK</v>
      </c>
      <c r="AW76" s="337" t="str">
        <f t="shared" ref="AW76:CB76" si="105">IF(AW75-AW71=0, "Saldo OK",AW75-AW71)</f>
        <v>Saldo OK</v>
      </c>
      <c r="AX76" s="337" t="str">
        <f t="shared" si="105"/>
        <v>Saldo OK</v>
      </c>
      <c r="AY76" s="337" t="str">
        <f t="shared" si="105"/>
        <v>Saldo OK</v>
      </c>
      <c r="AZ76" s="337" t="str">
        <f t="shared" si="105"/>
        <v>Saldo OK</v>
      </c>
      <c r="BA76" s="337" t="str">
        <f t="shared" si="105"/>
        <v>Saldo OK</v>
      </c>
      <c r="BB76" s="337" t="str">
        <f t="shared" si="105"/>
        <v>Saldo OK</v>
      </c>
      <c r="BC76" s="337" t="str">
        <f t="shared" si="105"/>
        <v>Saldo OK</v>
      </c>
      <c r="BD76" s="337" t="str">
        <f t="shared" si="105"/>
        <v>Saldo OK</v>
      </c>
      <c r="BE76" s="337" t="str">
        <f t="shared" si="105"/>
        <v>Saldo OK</v>
      </c>
      <c r="BF76" s="337" t="str">
        <f t="shared" si="105"/>
        <v>Saldo OK</v>
      </c>
      <c r="BG76" s="337" t="str">
        <f t="shared" si="105"/>
        <v>Saldo OK</v>
      </c>
      <c r="BH76" s="337" t="str">
        <f t="shared" si="105"/>
        <v>Saldo OK</v>
      </c>
      <c r="BI76" s="337" t="str">
        <f t="shared" si="105"/>
        <v>Saldo OK</v>
      </c>
      <c r="BJ76" s="337" t="str">
        <f t="shared" si="105"/>
        <v>Saldo OK</v>
      </c>
      <c r="BK76" s="337" t="str">
        <f t="shared" si="105"/>
        <v>Saldo OK</v>
      </c>
      <c r="BL76" s="337" t="str">
        <f t="shared" si="105"/>
        <v>Saldo OK</v>
      </c>
      <c r="BM76" s="337" t="str">
        <f t="shared" si="105"/>
        <v>Saldo OK</v>
      </c>
      <c r="BN76" s="337" t="str">
        <f t="shared" si="105"/>
        <v>Saldo OK</v>
      </c>
      <c r="BO76" s="337" t="str">
        <f t="shared" si="105"/>
        <v>Saldo OK</v>
      </c>
      <c r="BP76" s="337" t="str">
        <f t="shared" si="105"/>
        <v>Saldo OK</v>
      </c>
      <c r="BQ76" s="337" t="str">
        <f t="shared" si="105"/>
        <v>Saldo OK</v>
      </c>
      <c r="BR76" s="337" t="str">
        <f t="shared" si="105"/>
        <v>Saldo OK</v>
      </c>
      <c r="BS76" s="337" t="str">
        <f t="shared" si="105"/>
        <v>Saldo OK</v>
      </c>
      <c r="BT76" s="337" t="str">
        <f t="shared" si="105"/>
        <v>Saldo OK</v>
      </c>
      <c r="BU76" s="337" t="str">
        <f t="shared" si="105"/>
        <v>Saldo OK</v>
      </c>
      <c r="BV76" s="337" t="str">
        <f t="shared" si="105"/>
        <v>Saldo OK</v>
      </c>
      <c r="BW76" s="337" t="str">
        <f t="shared" si="105"/>
        <v>Saldo OK</v>
      </c>
      <c r="BX76" s="337" t="str">
        <f t="shared" si="105"/>
        <v>Saldo OK</v>
      </c>
      <c r="BY76" s="337" t="str">
        <f t="shared" si="105"/>
        <v>Saldo OK</v>
      </c>
      <c r="BZ76" s="337" t="str">
        <f t="shared" si="105"/>
        <v>Saldo OK</v>
      </c>
      <c r="CA76" s="337" t="str">
        <f t="shared" si="105"/>
        <v>Saldo OK</v>
      </c>
      <c r="CB76" s="337" t="str">
        <f t="shared" si="105"/>
        <v>Saldo OK</v>
      </c>
      <c r="CC76" s="337" t="str">
        <f t="shared" ref="CC76:CK76" si="106">IF(CC75-CC71=0, "Saldo OK",CC75-CC71)</f>
        <v>Saldo OK</v>
      </c>
      <c r="CD76" s="337" t="str">
        <f t="shared" si="106"/>
        <v>Saldo OK</v>
      </c>
      <c r="CE76" s="337" t="str">
        <f t="shared" si="106"/>
        <v>Saldo OK</v>
      </c>
      <c r="CF76" s="337" t="str">
        <f t="shared" si="106"/>
        <v>Saldo OK</v>
      </c>
      <c r="CG76" s="337" t="str">
        <f t="shared" si="106"/>
        <v>Saldo OK</v>
      </c>
      <c r="CH76" s="337" t="str">
        <f t="shared" si="106"/>
        <v>Saldo OK</v>
      </c>
      <c r="CI76" s="337" t="str">
        <f t="shared" si="106"/>
        <v>Saldo OK</v>
      </c>
      <c r="CJ76" s="337" t="str">
        <f t="shared" si="106"/>
        <v>Saldo OK</v>
      </c>
      <c r="CK76" s="337">
        <f t="shared" si="106"/>
        <v>-430</v>
      </c>
      <c r="CL76" s="337">
        <f>IF(ROUND(CL75-CL71=0,2), "Saldo OK",CL75-CL71)</f>
        <v>-430</v>
      </c>
      <c r="CM76" s="337">
        <f t="shared" ref="CM76:DM76" si="107">IF(CM75-CM71=0, "Saldo OK",CM75-CM71)</f>
        <v>-430</v>
      </c>
      <c r="CN76" s="337">
        <f t="shared" si="107"/>
        <v>-430</v>
      </c>
      <c r="CO76" s="337">
        <f t="shared" si="107"/>
        <v>-430</v>
      </c>
      <c r="CP76" s="337">
        <f t="shared" si="107"/>
        <v>-430</v>
      </c>
      <c r="CQ76" s="337">
        <f t="shared" si="107"/>
        <v>-430</v>
      </c>
      <c r="CR76" s="337">
        <f t="shared" si="107"/>
        <v>-430</v>
      </c>
      <c r="CS76" s="337">
        <f t="shared" si="107"/>
        <v>-430</v>
      </c>
      <c r="CT76" s="337">
        <f t="shared" si="107"/>
        <v>-430</v>
      </c>
      <c r="CU76" s="337">
        <f t="shared" si="107"/>
        <v>-430</v>
      </c>
      <c r="CV76" s="337">
        <f t="shared" si="107"/>
        <v>-430</v>
      </c>
      <c r="CW76" s="337">
        <f t="shared" si="107"/>
        <v>-430</v>
      </c>
      <c r="CX76" s="337">
        <f t="shared" si="107"/>
        <v>-430</v>
      </c>
      <c r="CY76" s="337">
        <f t="shared" si="107"/>
        <v>-430</v>
      </c>
      <c r="CZ76" s="337">
        <f t="shared" si="107"/>
        <v>-430</v>
      </c>
      <c r="DA76" s="337">
        <f t="shared" si="107"/>
        <v>-430</v>
      </c>
      <c r="DB76" s="337">
        <f t="shared" si="107"/>
        <v>-430</v>
      </c>
      <c r="DC76" s="337">
        <f t="shared" si="107"/>
        <v>-430</v>
      </c>
      <c r="DD76" s="337">
        <f t="shared" si="107"/>
        <v>-430</v>
      </c>
      <c r="DE76" s="337">
        <f t="shared" si="107"/>
        <v>-430</v>
      </c>
      <c r="DF76" s="337">
        <f t="shared" si="107"/>
        <v>-430</v>
      </c>
      <c r="DG76" s="337">
        <f t="shared" si="107"/>
        <v>-430</v>
      </c>
      <c r="DH76" s="337">
        <f t="shared" si="107"/>
        <v>-430</v>
      </c>
      <c r="DI76" s="337">
        <f t="shared" si="107"/>
        <v>-430</v>
      </c>
      <c r="DJ76" s="337">
        <f t="shared" si="107"/>
        <v>-430</v>
      </c>
      <c r="DK76" s="337">
        <f t="shared" si="107"/>
        <v>-430</v>
      </c>
      <c r="DL76" s="337">
        <f t="shared" si="107"/>
        <v>-430</v>
      </c>
      <c r="DM76" s="337">
        <f t="shared" si="107"/>
        <v>-430</v>
      </c>
      <c r="DN76" s="337">
        <f>IF(ROUND(DN75-DN71=0,2), "Saldo OK",DN75-DN71)</f>
        <v>-430</v>
      </c>
      <c r="DO76" s="337">
        <f t="shared" ref="DO76:EO76" si="108">IF(DO75-DO71=0, "Saldo OK",DO75-DO71)</f>
        <v>-430</v>
      </c>
      <c r="DP76" s="337">
        <f t="shared" si="108"/>
        <v>-430</v>
      </c>
      <c r="DQ76" s="337">
        <f t="shared" si="108"/>
        <v>-430</v>
      </c>
      <c r="DR76" s="337">
        <f t="shared" si="108"/>
        <v>-430</v>
      </c>
      <c r="DS76" s="337">
        <f t="shared" si="108"/>
        <v>-430</v>
      </c>
      <c r="DT76" s="337">
        <f t="shared" si="108"/>
        <v>-430</v>
      </c>
      <c r="DU76" s="337">
        <f t="shared" si="108"/>
        <v>-430</v>
      </c>
      <c r="DV76" s="337">
        <f t="shared" si="108"/>
        <v>-430</v>
      </c>
      <c r="DW76" s="337">
        <f t="shared" si="108"/>
        <v>-430</v>
      </c>
      <c r="DX76" s="337">
        <f t="shared" si="108"/>
        <v>-430</v>
      </c>
      <c r="DY76" s="337">
        <f t="shared" si="108"/>
        <v>-430</v>
      </c>
      <c r="DZ76" s="337">
        <f t="shared" si="108"/>
        <v>-430</v>
      </c>
      <c r="EA76" s="337">
        <f t="shared" si="108"/>
        <v>-430</v>
      </c>
      <c r="EB76" s="337">
        <f t="shared" si="108"/>
        <v>-430</v>
      </c>
      <c r="EC76" s="337">
        <f t="shared" si="108"/>
        <v>-430</v>
      </c>
      <c r="ED76" s="337">
        <f t="shared" si="108"/>
        <v>-430</v>
      </c>
      <c r="EE76" s="337">
        <f t="shared" si="108"/>
        <v>-430</v>
      </c>
      <c r="EF76" s="337">
        <f t="shared" si="108"/>
        <v>-430</v>
      </c>
      <c r="EG76" s="337">
        <f t="shared" si="108"/>
        <v>-430</v>
      </c>
      <c r="EH76" s="337">
        <f t="shared" si="108"/>
        <v>-430</v>
      </c>
      <c r="EI76" s="337">
        <f t="shared" si="108"/>
        <v>-430</v>
      </c>
      <c r="EJ76" s="337">
        <f t="shared" si="108"/>
        <v>-430</v>
      </c>
      <c r="EK76" s="337">
        <f t="shared" si="108"/>
        <v>-430</v>
      </c>
      <c r="EL76" s="337">
        <f t="shared" si="108"/>
        <v>-430</v>
      </c>
      <c r="EM76" s="337">
        <f t="shared" si="108"/>
        <v>-430</v>
      </c>
      <c r="EN76" s="337">
        <f t="shared" si="108"/>
        <v>-430</v>
      </c>
      <c r="EO76" s="337">
        <f t="shared" si="108"/>
        <v>-430</v>
      </c>
      <c r="EP76" s="337">
        <f>IF(ROUND(EP75-EP71=0,2), "Saldo OK",EP75-EP71)</f>
        <v>-430</v>
      </c>
      <c r="EQ76" s="337">
        <f t="shared" ref="EQ76:FQ76" si="109">IF(EQ75-EQ71=0, "Saldo OK",EQ75-EQ71)</f>
        <v>-430</v>
      </c>
      <c r="ER76" s="337">
        <f t="shared" si="109"/>
        <v>-430</v>
      </c>
      <c r="ES76" s="337">
        <f t="shared" si="109"/>
        <v>-430</v>
      </c>
      <c r="ET76" s="337">
        <f t="shared" si="109"/>
        <v>-430</v>
      </c>
      <c r="EU76" s="337">
        <f t="shared" si="109"/>
        <v>-430</v>
      </c>
      <c r="EV76" s="337">
        <f t="shared" si="109"/>
        <v>-430</v>
      </c>
      <c r="EW76" s="337">
        <f t="shared" si="109"/>
        <v>-430</v>
      </c>
      <c r="EX76" s="337">
        <f t="shared" si="109"/>
        <v>-430</v>
      </c>
      <c r="EY76" s="337">
        <f t="shared" si="109"/>
        <v>-430</v>
      </c>
      <c r="EZ76" s="337">
        <f t="shared" si="109"/>
        <v>-430</v>
      </c>
      <c r="FA76" s="337">
        <f t="shared" si="109"/>
        <v>-430</v>
      </c>
      <c r="FB76" s="337">
        <f t="shared" si="109"/>
        <v>-430</v>
      </c>
      <c r="FC76" s="337">
        <f t="shared" si="109"/>
        <v>-430</v>
      </c>
      <c r="FD76" s="337">
        <f t="shared" si="109"/>
        <v>-430</v>
      </c>
      <c r="FE76" s="337">
        <f t="shared" si="109"/>
        <v>-430</v>
      </c>
      <c r="FF76" s="337">
        <f t="shared" si="109"/>
        <v>-430</v>
      </c>
      <c r="FG76" s="337">
        <f t="shared" si="109"/>
        <v>-430</v>
      </c>
      <c r="FH76" s="337">
        <f t="shared" si="109"/>
        <v>-430</v>
      </c>
      <c r="FI76" s="337">
        <f t="shared" si="109"/>
        <v>-430</v>
      </c>
      <c r="FJ76" s="337">
        <f t="shared" si="109"/>
        <v>-430</v>
      </c>
      <c r="FK76" s="337">
        <f t="shared" si="109"/>
        <v>-430</v>
      </c>
      <c r="FL76" s="337">
        <f t="shared" si="109"/>
        <v>-430</v>
      </c>
      <c r="FM76" s="337">
        <f t="shared" si="109"/>
        <v>-430</v>
      </c>
      <c r="FN76" s="337">
        <f t="shared" si="109"/>
        <v>-430</v>
      </c>
      <c r="FO76" s="337">
        <f t="shared" si="109"/>
        <v>-430</v>
      </c>
      <c r="FP76" s="337">
        <f t="shared" si="109"/>
        <v>-430</v>
      </c>
      <c r="FQ76" s="337">
        <f t="shared" si="109"/>
        <v>-430</v>
      </c>
      <c r="FR76" s="337">
        <f>IF(ROUND(FR75-FR71=0,2), "Saldo OK",FR75-FR71)</f>
        <v>-430</v>
      </c>
      <c r="FS76" s="337">
        <f t="shared" ref="FS76:GD76" si="110">IF(FS75-FS71=0, "Saldo OK",FS75-FS71)</f>
        <v>-430</v>
      </c>
      <c r="FT76" s="337">
        <f t="shared" si="110"/>
        <v>-430</v>
      </c>
      <c r="FU76" s="337">
        <f t="shared" si="110"/>
        <v>-430</v>
      </c>
      <c r="FV76" s="337">
        <f t="shared" si="110"/>
        <v>-430</v>
      </c>
      <c r="FW76" s="337">
        <f t="shared" si="110"/>
        <v>-430</v>
      </c>
      <c r="FX76" s="337">
        <f t="shared" si="110"/>
        <v>-430</v>
      </c>
      <c r="FY76" s="337">
        <f t="shared" si="110"/>
        <v>-430</v>
      </c>
      <c r="FZ76" s="337">
        <f t="shared" si="110"/>
        <v>-430</v>
      </c>
      <c r="GA76" s="337">
        <f t="shared" si="110"/>
        <v>-430</v>
      </c>
      <c r="GB76" s="337">
        <f t="shared" si="110"/>
        <v>-430</v>
      </c>
      <c r="GC76" s="337">
        <f t="shared" si="110"/>
        <v>-430</v>
      </c>
      <c r="GD76" s="337">
        <f t="shared" si="110"/>
        <v>-430</v>
      </c>
    </row>
    <row r="77" spans="1:3004" s="187" customFormat="1" x14ac:dyDescent="0.25">
      <c r="A77" s="278"/>
      <c r="B77" s="188"/>
      <c r="C77" s="236"/>
      <c r="D77" s="236"/>
      <c r="E77" s="223"/>
      <c r="F77" s="236"/>
      <c r="G77" s="236"/>
      <c r="H77" s="236"/>
      <c r="I77" s="236"/>
      <c r="J77" s="236"/>
      <c r="K77" s="236"/>
      <c r="L77" s="236"/>
      <c r="M77" s="223"/>
      <c r="N77" s="236"/>
      <c r="O77" s="236"/>
      <c r="P77" s="236"/>
      <c r="Q77" s="236"/>
      <c r="R77" s="236"/>
      <c r="S77" s="236"/>
      <c r="T77" s="223"/>
      <c r="U77" s="236"/>
      <c r="V77" s="236"/>
      <c r="W77" s="236"/>
      <c r="X77" s="236"/>
      <c r="Y77" s="236"/>
      <c r="Z77" s="236"/>
      <c r="AA77" s="223"/>
      <c r="AB77" s="236"/>
      <c r="AC77" s="236"/>
      <c r="AD77" s="236"/>
      <c r="AE77" s="236"/>
      <c r="AF77" s="236"/>
      <c r="AG77" s="236"/>
      <c r="AH77" s="223"/>
      <c r="AI77" s="236"/>
      <c r="AJ77" s="236"/>
      <c r="AK77" s="236"/>
      <c r="AL77" s="236"/>
      <c r="AM77" s="236"/>
      <c r="AN77" s="236"/>
      <c r="AO77" s="223"/>
      <c r="AP77" s="236"/>
      <c r="AQ77" s="236"/>
      <c r="AR77" s="236"/>
      <c r="AS77" s="236"/>
      <c r="AT77" s="236"/>
      <c r="AU77" s="236"/>
      <c r="AV77" s="223"/>
      <c r="AW77" s="236"/>
      <c r="AX77" s="236"/>
      <c r="AY77" s="236"/>
      <c r="AZ77" s="236"/>
      <c r="BA77" s="236"/>
      <c r="BB77" s="236"/>
      <c r="BC77" s="223"/>
      <c r="BD77" s="236"/>
      <c r="BE77" s="236"/>
      <c r="BF77" s="236"/>
      <c r="BG77" s="236"/>
      <c r="BH77" s="236"/>
      <c r="BI77" s="236"/>
      <c r="BJ77" s="223"/>
      <c r="BK77" s="236"/>
      <c r="BL77" s="236"/>
      <c r="BM77" s="236"/>
      <c r="BN77" s="236"/>
      <c r="BO77" s="236"/>
      <c r="BP77" s="236"/>
      <c r="BQ77" s="223"/>
      <c r="BR77" s="236"/>
      <c r="BS77" s="236"/>
      <c r="BT77" s="236"/>
      <c r="BU77" s="236"/>
      <c r="BV77" s="236"/>
      <c r="BW77" s="236"/>
      <c r="BX77" s="236"/>
      <c r="BY77" s="223"/>
      <c r="BZ77" s="236"/>
      <c r="CA77" s="236"/>
      <c r="CB77" s="236"/>
      <c r="CC77" s="236"/>
      <c r="CD77" s="236"/>
      <c r="CE77" s="236"/>
      <c r="CF77" s="236"/>
      <c r="CG77" s="223"/>
      <c r="CH77" s="236"/>
      <c r="CI77" s="236"/>
      <c r="CJ77" s="236"/>
      <c r="CK77" s="223"/>
      <c r="CL77" s="236"/>
      <c r="CM77" s="236"/>
      <c r="CN77" s="236"/>
      <c r="CO77" s="236"/>
      <c r="CP77" s="236"/>
      <c r="CQ77" s="236"/>
      <c r="CR77" s="236"/>
      <c r="CS77" s="223"/>
      <c r="CT77" s="236"/>
      <c r="CU77" s="236"/>
      <c r="CV77" s="236"/>
      <c r="CW77" s="236"/>
      <c r="CX77" s="236"/>
      <c r="CY77" s="236"/>
      <c r="CZ77" s="236"/>
      <c r="DA77" s="223"/>
      <c r="DB77" s="236"/>
      <c r="DC77" s="236"/>
      <c r="DD77" s="236"/>
      <c r="DE77" s="236"/>
      <c r="DF77" s="236"/>
      <c r="DG77" s="236"/>
      <c r="DH77" s="236"/>
      <c r="DI77" s="223"/>
      <c r="DJ77" s="236"/>
      <c r="DK77" s="236"/>
      <c r="DL77" s="236"/>
      <c r="DM77" s="223"/>
      <c r="DN77" s="236"/>
      <c r="DO77" s="236"/>
      <c r="DP77" s="236"/>
      <c r="DQ77" s="236"/>
      <c r="DR77" s="236"/>
      <c r="DS77" s="236"/>
      <c r="DT77" s="236"/>
      <c r="DU77" s="223"/>
      <c r="DV77" s="236"/>
      <c r="DW77" s="236"/>
      <c r="DX77" s="236"/>
      <c r="DY77" s="236"/>
      <c r="DZ77" s="236"/>
      <c r="EA77" s="236"/>
      <c r="EB77" s="236"/>
      <c r="EC77" s="223"/>
      <c r="ED77" s="236"/>
      <c r="EE77" s="236"/>
      <c r="EF77" s="236"/>
      <c r="EG77" s="236"/>
      <c r="EH77" s="236"/>
      <c r="EI77" s="236"/>
      <c r="EJ77" s="236"/>
      <c r="EK77" s="223"/>
      <c r="EL77" s="236"/>
      <c r="EM77" s="236"/>
      <c r="EN77" s="236"/>
      <c r="EO77" s="223"/>
      <c r="EP77" s="236"/>
      <c r="EQ77" s="236"/>
      <c r="ER77" s="236"/>
      <c r="ES77" s="236"/>
      <c r="ET77" s="236"/>
      <c r="EU77" s="236"/>
      <c r="EV77" s="236"/>
      <c r="EW77" s="223"/>
      <c r="EX77" s="236"/>
      <c r="EY77" s="236"/>
      <c r="EZ77" s="236"/>
      <c r="FA77" s="236"/>
      <c r="FB77" s="236"/>
      <c r="FC77" s="236"/>
      <c r="FD77" s="236"/>
      <c r="FE77" s="223"/>
      <c r="FF77" s="236"/>
      <c r="FG77" s="236"/>
      <c r="FH77" s="236"/>
      <c r="FI77" s="236"/>
      <c r="FJ77" s="236"/>
      <c r="FK77" s="236"/>
      <c r="FL77" s="236"/>
      <c r="FM77" s="223"/>
      <c r="FN77" s="236"/>
      <c r="FO77" s="236"/>
      <c r="FP77" s="236"/>
      <c r="FQ77" s="223"/>
      <c r="FR77" s="236"/>
      <c r="FS77" s="236"/>
      <c r="FT77" s="236"/>
      <c r="FU77" s="236"/>
      <c r="FV77" s="236"/>
      <c r="FW77" s="236"/>
      <c r="FX77" s="236"/>
      <c r="FY77" s="223"/>
      <c r="FZ77" s="236"/>
      <c r="GA77" s="236"/>
      <c r="GB77" s="236"/>
      <c r="GC77" s="236"/>
      <c r="GD77" s="236"/>
    </row>
    <row r="78" spans="1:3004" s="189" customFormat="1" ht="18" customHeight="1" x14ac:dyDescent="0.25">
      <c r="A78" s="279"/>
      <c r="B78" s="190"/>
      <c r="C78" s="223"/>
      <c r="D78" s="223"/>
      <c r="E78" s="237"/>
      <c r="F78" s="223"/>
      <c r="H78" s="223"/>
      <c r="I78" s="223"/>
      <c r="J78" s="223"/>
      <c r="K78" s="223"/>
      <c r="L78" s="223"/>
      <c r="M78" s="237"/>
      <c r="N78" s="223"/>
      <c r="P78" s="223"/>
      <c r="Q78" s="223"/>
      <c r="R78" s="223"/>
      <c r="S78" s="223"/>
      <c r="T78" s="237"/>
      <c r="U78" s="223"/>
      <c r="W78" s="223"/>
      <c r="X78" s="223"/>
      <c r="Y78" s="223"/>
      <c r="Z78" s="223"/>
      <c r="AA78" s="237"/>
      <c r="AB78" s="223"/>
      <c r="AD78" s="223"/>
      <c r="AE78" s="223"/>
      <c r="AF78" s="223"/>
      <c r="AG78" s="223"/>
      <c r="AH78" s="237"/>
      <c r="AI78" s="223"/>
      <c r="AK78" s="223"/>
      <c r="AL78" s="223"/>
      <c r="AM78" s="223"/>
      <c r="AN78" s="223"/>
      <c r="AO78" s="237"/>
      <c r="AP78" s="223"/>
      <c r="AR78" s="223"/>
      <c r="AS78" s="223"/>
      <c r="AT78" s="223"/>
      <c r="AU78" s="223"/>
      <c r="AV78" s="237"/>
      <c r="AW78" s="223"/>
      <c r="AY78" s="223"/>
      <c r="AZ78" s="223"/>
      <c r="BA78" s="223"/>
      <c r="BB78" s="223"/>
      <c r="BC78" s="237"/>
      <c r="BD78" s="223"/>
      <c r="BF78" s="223"/>
      <c r="BG78" s="223"/>
      <c r="BH78" s="223"/>
      <c r="BI78" s="223"/>
      <c r="BJ78" s="237"/>
      <c r="BK78" s="223"/>
      <c r="BM78" s="223"/>
      <c r="BN78" s="223"/>
      <c r="BO78" s="223"/>
      <c r="BP78" s="223"/>
      <c r="BQ78" s="237"/>
      <c r="BR78" s="223"/>
      <c r="BT78" s="223"/>
      <c r="BU78" s="223"/>
      <c r="BV78" s="223"/>
      <c r="BW78" s="223"/>
      <c r="BX78" s="223"/>
      <c r="BY78" s="237"/>
      <c r="BZ78" s="223"/>
      <c r="CB78" s="223"/>
      <c r="CC78" s="223"/>
      <c r="CD78" s="223"/>
      <c r="CE78" s="223"/>
      <c r="CF78" s="223"/>
      <c r="CG78" s="237"/>
      <c r="CH78" s="223"/>
      <c r="CJ78" s="223"/>
      <c r="CK78" s="237"/>
      <c r="CL78" s="223"/>
      <c r="CN78" s="223"/>
      <c r="CO78" s="223"/>
      <c r="CP78" s="223"/>
      <c r="CQ78" s="223"/>
      <c r="CR78" s="223"/>
      <c r="CS78" s="237"/>
      <c r="CT78" s="223"/>
      <c r="CV78" s="223"/>
      <c r="CW78" s="223"/>
      <c r="CX78" s="223"/>
      <c r="CY78" s="223"/>
      <c r="CZ78" s="223"/>
      <c r="DA78" s="237"/>
      <c r="DB78" s="223"/>
      <c r="DD78" s="223"/>
      <c r="DE78" s="223"/>
      <c r="DF78" s="223"/>
      <c r="DG78" s="223"/>
      <c r="DH78" s="223"/>
      <c r="DI78" s="237"/>
      <c r="DJ78" s="223"/>
      <c r="DL78" s="223"/>
      <c r="DM78" s="237"/>
      <c r="DN78" s="223"/>
      <c r="DP78" s="223"/>
      <c r="DQ78" s="223"/>
      <c r="DR78" s="223"/>
      <c r="DS78" s="223"/>
      <c r="DT78" s="223"/>
      <c r="DU78" s="237"/>
      <c r="DV78" s="223"/>
      <c r="DX78" s="223"/>
      <c r="DY78" s="223"/>
      <c r="DZ78" s="223"/>
      <c r="EA78" s="223"/>
      <c r="EB78" s="223"/>
      <c r="EC78" s="237"/>
      <c r="ED78" s="223"/>
      <c r="EF78" s="223"/>
      <c r="EG78" s="223"/>
      <c r="EH78" s="223"/>
      <c r="EI78" s="223"/>
      <c r="EJ78" s="223"/>
      <c r="EK78" s="237"/>
      <c r="EL78" s="223"/>
      <c r="EN78" s="223"/>
      <c r="EO78" s="237"/>
      <c r="EP78" s="223"/>
      <c r="ER78" s="223"/>
      <c r="ES78" s="223"/>
      <c r="ET78" s="223"/>
      <c r="EU78" s="223"/>
      <c r="EV78" s="223"/>
      <c r="EW78" s="237"/>
      <c r="EX78" s="223"/>
      <c r="EZ78" s="223"/>
      <c r="FA78" s="223"/>
      <c r="FB78" s="223"/>
      <c r="FC78" s="223"/>
      <c r="FD78" s="223"/>
      <c r="FE78" s="237"/>
      <c r="FF78" s="223"/>
      <c r="FH78" s="223"/>
      <c r="FI78" s="223"/>
      <c r="FJ78" s="223"/>
      <c r="FK78" s="223"/>
      <c r="FL78" s="223"/>
      <c r="FM78" s="237"/>
      <c r="FN78" s="223"/>
      <c r="FP78" s="223"/>
      <c r="FQ78" s="237"/>
      <c r="FR78" s="223"/>
      <c r="FT78" s="223"/>
      <c r="FU78" s="223"/>
      <c r="FV78" s="223"/>
      <c r="FW78" s="223"/>
      <c r="FX78" s="223"/>
      <c r="FY78" s="237"/>
      <c r="FZ78" s="223"/>
      <c r="GB78" s="223"/>
      <c r="GC78" s="223"/>
      <c r="GD78" s="223"/>
    </row>
    <row r="79" spans="1:3004" s="191" customFormat="1" ht="18" customHeight="1" x14ac:dyDescent="0.25">
      <c r="A79" s="280"/>
      <c r="B79" s="192"/>
      <c r="C79" s="237"/>
      <c r="D79" s="238"/>
      <c r="E79" s="237"/>
      <c r="F79" s="237"/>
      <c r="G79" s="223"/>
      <c r="H79" s="237"/>
      <c r="I79" s="238"/>
      <c r="J79" s="237"/>
      <c r="K79" s="237"/>
      <c r="L79" s="238"/>
      <c r="M79" s="237"/>
      <c r="N79" s="237"/>
      <c r="O79" s="223"/>
      <c r="P79" s="237"/>
      <c r="Q79" s="237"/>
      <c r="R79" s="237"/>
      <c r="S79" s="238"/>
      <c r="T79" s="237"/>
      <c r="U79" s="237"/>
      <c r="V79" s="223"/>
      <c r="W79" s="237"/>
      <c r="X79" s="237"/>
      <c r="Y79" s="237"/>
      <c r="Z79" s="238"/>
      <c r="AA79" s="237"/>
      <c r="AB79" s="237"/>
      <c r="AC79" s="223"/>
      <c r="AD79" s="237"/>
      <c r="AE79" s="237"/>
      <c r="AF79" s="237"/>
      <c r="AG79" s="238"/>
      <c r="AH79" s="237"/>
      <c r="AI79" s="237"/>
      <c r="AJ79" s="223"/>
      <c r="AK79" s="237"/>
      <c r="AL79" s="237"/>
      <c r="AM79" s="237"/>
      <c r="AN79" s="238"/>
      <c r="AO79" s="237"/>
      <c r="AP79" s="237"/>
      <c r="AQ79" s="223"/>
      <c r="AR79" s="237"/>
      <c r="AS79" s="237"/>
      <c r="AT79" s="237"/>
      <c r="AU79" s="238"/>
      <c r="AV79" s="237"/>
      <c r="AW79" s="237"/>
      <c r="AX79" s="223"/>
      <c r="AY79" s="237"/>
      <c r="AZ79" s="237"/>
      <c r="BA79" s="237"/>
      <c r="BB79" s="238"/>
      <c r="BC79" s="237"/>
      <c r="BD79" s="237"/>
      <c r="BE79" s="223"/>
      <c r="BF79" s="237"/>
      <c r="BG79" s="237"/>
      <c r="BH79" s="237"/>
      <c r="BI79" s="238"/>
      <c r="BJ79" s="237"/>
      <c r="BK79" s="237"/>
      <c r="BL79" s="223"/>
      <c r="BM79" s="237"/>
      <c r="BN79" s="237"/>
      <c r="BO79" s="237"/>
      <c r="BP79" s="238"/>
      <c r="BQ79" s="237"/>
      <c r="BR79" s="237"/>
      <c r="BS79" s="223"/>
      <c r="BT79" s="237"/>
      <c r="BU79" s="238"/>
      <c r="BV79" s="237"/>
      <c r="BW79" s="237"/>
      <c r="BX79" s="238"/>
      <c r="BY79" s="237"/>
      <c r="BZ79" s="237"/>
      <c r="CA79" s="223"/>
      <c r="CB79" s="237"/>
      <c r="CC79" s="238"/>
      <c r="CD79" s="237"/>
      <c r="CE79" s="237"/>
      <c r="CF79" s="238"/>
      <c r="CG79" s="237"/>
      <c r="CH79" s="237"/>
      <c r="CI79" s="223"/>
      <c r="CJ79" s="237"/>
      <c r="CK79" s="237"/>
      <c r="CL79" s="237"/>
      <c r="CM79" s="223"/>
      <c r="CN79" s="237"/>
      <c r="CO79" s="238"/>
      <c r="CP79" s="237"/>
      <c r="CQ79" s="237"/>
      <c r="CR79" s="238"/>
      <c r="CS79" s="237"/>
      <c r="CT79" s="237"/>
      <c r="CU79" s="223"/>
      <c r="CV79" s="237"/>
      <c r="CW79" s="238"/>
      <c r="CX79" s="237"/>
      <c r="CY79" s="237"/>
      <c r="CZ79" s="238"/>
      <c r="DA79" s="237"/>
      <c r="DB79" s="237"/>
      <c r="DC79" s="223"/>
      <c r="DD79" s="237"/>
      <c r="DE79" s="238"/>
      <c r="DF79" s="237"/>
      <c r="DG79" s="237"/>
      <c r="DH79" s="238"/>
      <c r="DI79" s="237"/>
      <c r="DJ79" s="237"/>
      <c r="DK79" s="223"/>
      <c r="DL79" s="237"/>
      <c r="DM79" s="237"/>
      <c r="DN79" s="237"/>
      <c r="DO79" s="223"/>
      <c r="DP79" s="237"/>
      <c r="DQ79" s="238"/>
      <c r="DR79" s="237"/>
      <c r="DS79" s="237"/>
      <c r="DT79" s="238"/>
      <c r="DU79" s="237"/>
      <c r="DV79" s="237"/>
      <c r="DW79" s="223"/>
      <c r="DX79" s="237"/>
      <c r="DY79" s="238"/>
      <c r="DZ79" s="237"/>
      <c r="EA79" s="237"/>
      <c r="EB79" s="238"/>
      <c r="EC79" s="237"/>
      <c r="ED79" s="237"/>
      <c r="EE79" s="223"/>
      <c r="EF79" s="237"/>
      <c r="EG79" s="238"/>
      <c r="EH79" s="237"/>
      <c r="EI79" s="237"/>
      <c r="EJ79" s="238"/>
      <c r="EK79" s="237"/>
      <c r="EL79" s="237"/>
      <c r="EM79" s="223"/>
      <c r="EN79" s="237"/>
      <c r="EO79" s="237"/>
      <c r="EP79" s="237"/>
      <c r="EQ79" s="223"/>
      <c r="ER79" s="237"/>
      <c r="ES79" s="238"/>
      <c r="ET79" s="237"/>
      <c r="EU79" s="237"/>
      <c r="EV79" s="238"/>
      <c r="EW79" s="237"/>
      <c r="EX79" s="237"/>
      <c r="EY79" s="223"/>
      <c r="EZ79" s="237"/>
      <c r="FA79" s="238"/>
      <c r="FB79" s="237"/>
      <c r="FC79" s="237"/>
      <c r="FD79" s="238"/>
      <c r="FE79" s="237"/>
      <c r="FF79" s="237"/>
      <c r="FG79" s="223"/>
      <c r="FH79" s="237"/>
      <c r="FI79" s="238"/>
      <c r="FJ79" s="237"/>
      <c r="FK79" s="237"/>
      <c r="FL79" s="238"/>
      <c r="FM79" s="237"/>
      <c r="FN79" s="237"/>
      <c r="FO79" s="223"/>
      <c r="FP79" s="237"/>
      <c r="FQ79" s="237"/>
      <c r="FR79" s="237"/>
      <c r="FS79" s="223"/>
      <c r="FT79" s="237"/>
      <c r="FU79" s="238"/>
      <c r="FV79" s="237"/>
      <c r="FW79" s="237"/>
      <c r="FX79" s="238"/>
      <c r="FY79" s="237"/>
      <c r="FZ79" s="237"/>
      <c r="GA79" s="223"/>
      <c r="GB79" s="237"/>
      <c r="GC79" s="238"/>
      <c r="GD79" s="237"/>
    </row>
    <row r="80" spans="1:3004" s="198" customFormat="1" ht="18" customHeight="1" x14ac:dyDescent="0.25">
      <c r="A80" s="281"/>
      <c r="B80" s="193" t="s">
        <v>111</v>
      </c>
      <c r="C80" s="239"/>
      <c r="D80" s="240"/>
      <c r="E80" s="239"/>
      <c r="F80" s="239" t="s">
        <v>216</v>
      </c>
      <c r="G80" s="240"/>
      <c r="H80" s="239"/>
      <c r="I80" s="240"/>
      <c r="J80" s="239"/>
      <c r="K80" s="239"/>
      <c r="L80" s="240"/>
      <c r="M80" s="239"/>
      <c r="N80" s="239"/>
      <c r="O80" s="240"/>
      <c r="P80" s="239"/>
      <c r="Q80" s="239"/>
      <c r="R80" s="239"/>
      <c r="S80" s="240"/>
      <c r="T80" s="239"/>
      <c r="U80" s="239"/>
      <c r="V80" s="240"/>
      <c r="W80" s="239"/>
      <c r="X80" s="239"/>
      <c r="Y80" s="239"/>
      <c r="Z80" s="240"/>
      <c r="AA80" s="239"/>
      <c r="AB80" s="239"/>
      <c r="AC80" s="240"/>
      <c r="AD80" s="239"/>
      <c r="AE80" s="239"/>
      <c r="AF80" s="239"/>
      <c r="AG80" s="240"/>
      <c r="AH80" s="239"/>
      <c r="AI80" s="239"/>
      <c r="AJ80" s="240"/>
      <c r="AK80" s="239"/>
      <c r="AL80" s="239"/>
      <c r="AM80" s="239"/>
      <c r="AN80" s="240"/>
      <c r="AO80" s="239"/>
      <c r="AP80" s="239"/>
      <c r="AQ80" s="240"/>
      <c r="AR80" s="239"/>
      <c r="AS80" s="239"/>
      <c r="AT80" s="239"/>
      <c r="AU80" s="240"/>
      <c r="AV80" s="239"/>
      <c r="AW80" s="239"/>
      <c r="AX80" s="240"/>
      <c r="AY80" s="239"/>
      <c r="AZ80" s="239"/>
      <c r="BA80" s="239"/>
      <c r="BB80" s="240"/>
      <c r="BC80" s="239"/>
      <c r="BD80" s="239"/>
      <c r="BE80" s="240"/>
      <c r="BF80" s="239"/>
      <c r="BG80" s="239"/>
      <c r="BH80" s="239"/>
      <c r="BI80" s="240"/>
      <c r="BJ80" s="239"/>
      <c r="BK80" s="239"/>
      <c r="BL80" s="240"/>
      <c r="BM80" s="239"/>
      <c r="BN80" s="239"/>
      <c r="BO80" s="239"/>
      <c r="BP80" s="240"/>
      <c r="BQ80" s="239"/>
      <c r="BR80" s="239"/>
      <c r="BS80" s="240"/>
      <c r="BT80" s="239"/>
      <c r="BU80" s="240"/>
      <c r="BV80" s="239"/>
      <c r="BW80" s="239"/>
      <c r="BX80" s="240"/>
      <c r="BY80" s="239"/>
      <c r="BZ80" s="239"/>
      <c r="CA80" s="240"/>
      <c r="CB80" s="239"/>
      <c r="CC80" s="240"/>
      <c r="CD80" s="239"/>
      <c r="CE80" s="239"/>
      <c r="CF80" s="240"/>
      <c r="CG80" s="239"/>
      <c r="CH80" s="239"/>
      <c r="CI80" s="240"/>
      <c r="CJ80" s="239"/>
      <c r="CK80" s="239"/>
      <c r="CL80" s="239" t="s">
        <v>112</v>
      </c>
      <c r="CM80" s="240"/>
      <c r="CN80" s="239"/>
      <c r="CO80" s="240"/>
      <c r="CP80" s="239"/>
      <c r="CQ80" s="239"/>
      <c r="CR80" s="240"/>
      <c r="CS80" s="239"/>
      <c r="CT80" s="239"/>
      <c r="CU80" s="240"/>
      <c r="CV80" s="239"/>
      <c r="CW80" s="240"/>
      <c r="CX80" s="239"/>
      <c r="CY80" s="239"/>
      <c r="CZ80" s="240"/>
      <c r="DA80" s="239"/>
      <c r="DB80" s="239"/>
      <c r="DC80" s="240"/>
      <c r="DD80" s="239"/>
      <c r="DE80" s="240"/>
      <c r="DF80" s="239"/>
      <c r="DG80" s="239"/>
      <c r="DH80" s="240"/>
      <c r="DI80" s="239"/>
      <c r="DJ80" s="239"/>
      <c r="DK80" s="240"/>
      <c r="DL80" s="239"/>
      <c r="DM80" s="239"/>
      <c r="DN80" s="239" t="s">
        <v>112</v>
      </c>
      <c r="DO80" s="240"/>
      <c r="DP80" s="239"/>
      <c r="DQ80" s="240"/>
      <c r="DR80" s="239"/>
      <c r="DS80" s="239"/>
      <c r="DT80" s="240"/>
      <c r="DU80" s="239"/>
      <c r="DV80" s="239"/>
      <c r="DW80" s="240"/>
      <c r="DX80" s="239"/>
      <c r="DY80" s="240"/>
      <c r="DZ80" s="239"/>
      <c r="EA80" s="239"/>
      <c r="EB80" s="240"/>
      <c r="EC80" s="239"/>
      <c r="ED80" s="239"/>
      <c r="EE80" s="240"/>
      <c r="EF80" s="239"/>
      <c r="EG80" s="240"/>
      <c r="EH80" s="239"/>
      <c r="EI80" s="239"/>
      <c r="EJ80" s="240"/>
      <c r="EK80" s="239"/>
      <c r="EL80" s="239"/>
      <c r="EM80" s="240"/>
      <c r="EN80" s="239"/>
      <c r="EO80" s="239"/>
      <c r="EP80" s="239" t="s">
        <v>112</v>
      </c>
      <c r="EQ80" s="240"/>
      <c r="ER80" s="239"/>
      <c r="ES80" s="240"/>
      <c r="ET80" s="239"/>
      <c r="EU80" s="239"/>
      <c r="EV80" s="240"/>
      <c r="EW80" s="239"/>
      <c r="EX80" s="239"/>
      <c r="EY80" s="240"/>
      <c r="EZ80" s="239"/>
      <c r="FA80" s="240"/>
      <c r="FB80" s="239"/>
      <c r="FC80" s="239"/>
      <c r="FD80" s="240"/>
      <c r="FE80" s="239"/>
      <c r="FF80" s="239"/>
      <c r="FG80" s="240"/>
      <c r="FH80" s="239"/>
      <c r="FI80" s="240"/>
      <c r="FJ80" s="239"/>
      <c r="FK80" s="239"/>
      <c r="FL80" s="240"/>
      <c r="FM80" s="239"/>
      <c r="FN80" s="239"/>
      <c r="FO80" s="240"/>
      <c r="FP80" s="239"/>
      <c r="FQ80" s="239"/>
      <c r="FR80" s="239" t="s">
        <v>112</v>
      </c>
      <c r="FS80" s="240"/>
      <c r="FT80" s="239"/>
      <c r="FU80" s="240"/>
      <c r="FV80" s="239"/>
      <c r="FW80" s="239"/>
      <c r="FX80" s="240"/>
      <c r="FY80" s="239"/>
      <c r="FZ80" s="239"/>
      <c r="GA80" s="240"/>
      <c r="GB80" s="239"/>
      <c r="GC80" s="240"/>
      <c r="GD80" s="239"/>
    </row>
    <row r="81" spans="1:186" s="195" customFormat="1" ht="18" customHeight="1" x14ac:dyDescent="0.25">
      <c r="A81" s="282"/>
      <c r="B81" s="194" t="s">
        <v>53</v>
      </c>
      <c r="C81" s="237"/>
      <c r="D81" s="238"/>
      <c r="E81" s="237"/>
      <c r="F81" s="237">
        <v>250</v>
      </c>
      <c r="G81" s="238" t="s">
        <v>170</v>
      </c>
      <c r="H81" s="237"/>
      <c r="I81" s="238"/>
      <c r="J81" s="237"/>
      <c r="K81" s="237"/>
      <c r="L81" s="238"/>
      <c r="M81" s="237"/>
      <c r="N81" s="237"/>
      <c r="O81" s="238"/>
      <c r="P81" s="237"/>
      <c r="Q81" s="237"/>
      <c r="R81" s="237"/>
      <c r="S81" s="238"/>
      <c r="T81" s="237"/>
      <c r="U81" s="237"/>
      <c r="V81" s="238"/>
      <c r="W81" s="237"/>
      <c r="X81" s="237"/>
      <c r="Y81" s="237"/>
      <c r="Z81" s="238"/>
      <c r="AA81" s="237"/>
      <c r="AB81" s="237"/>
      <c r="AC81" s="238"/>
      <c r="AD81" s="237"/>
      <c r="AE81" s="237"/>
      <c r="AF81" s="237"/>
      <c r="AG81" s="238"/>
      <c r="AH81" s="237"/>
      <c r="AI81" s="237"/>
      <c r="AJ81" s="238"/>
      <c r="AK81" s="237"/>
      <c r="AL81" s="237"/>
      <c r="AM81" s="237"/>
      <c r="AN81" s="238"/>
      <c r="AO81" s="237"/>
      <c r="AP81" s="237"/>
      <c r="AQ81" s="238"/>
      <c r="AR81" s="237"/>
      <c r="AS81" s="237"/>
      <c r="AT81" s="237"/>
      <c r="AU81" s="238"/>
      <c r="AV81" s="237"/>
      <c r="AW81" s="237"/>
      <c r="AX81" s="238"/>
      <c r="AY81" s="237"/>
      <c r="AZ81" s="237"/>
      <c r="BA81" s="237"/>
      <c r="BB81" s="238"/>
      <c r="BC81" s="237"/>
      <c r="BD81" s="237"/>
      <c r="BE81" s="238"/>
      <c r="BF81" s="237"/>
      <c r="BG81" s="237"/>
      <c r="BH81" s="237"/>
      <c r="BI81" s="238"/>
      <c r="BJ81" s="237"/>
      <c r="BK81" s="237"/>
      <c r="BL81" s="238"/>
      <c r="BM81" s="237"/>
      <c r="BN81" s="237"/>
      <c r="BO81" s="237"/>
      <c r="BP81" s="238"/>
      <c r="BQ81" s="237"/>
      <c r="BR81" s="237"/>
      <c r="BS81" s="238"/>
      <c r="BT81" s="237"/>
      <c r="BU81" s="238"/>
      <c r="BV81" s="237"/>
      <c r="BW81" s="237"/>
      <c r="BX81" s="238"/>
      <c r="BY81" s="237"/>
      <c r="BZ81" s="237"/>
      <c r="CA81" s="238"/>
      <c r="CB81" s="237"/>
      <c r="CC81" s="238"/>
      <c r="CD81" s="237"/>
      <c r="CE81" s="237"/>
      <c r="CF81" s="238"/>
      <c r="CG81" s="237"/>
      <c r="CH81" s="237"/>
      <c r="CI81" s="238"/>
      <c r="CJ81" s="237"/>
      <c r="CK81" s="237"/>
      <c r="CL81" s="237">
        <v>250</v>
      </c>
      <c r="CM81" s="238" t="s">
        <v>170</v>
      </c>
      <c r="CN81" s="237"/>
      <c r="CO81" s="238"/>
      <c r="CP81" s="237"/>
      <c r="CQ81" s="237"/>
      <c r="CR81" s="238"/>
      <c r="CS81" s="237"/>
      <c r="CT81" s="237"/>
      <c r="CU81" s="238"/>
      <c r="CV81" s="237"/>
      <c r="CW81" s="238"/>
      <c r="CX81" s="237"/>
      <c r="CY81" s="237"/>
      <c r="CZ81" s="238"/>
      <c r="DA81" s="237"/>
      <c r="DB81" s="237"/>
      <c r="DC81" s="238"/>
      <c r="DD81" s="237"/>
      <c r="DE81" s="238"/>
      <c r="DF81" s="237"/>
      <c r="DG81" s="237"/>
      <c r="DH81" s="238"/>
      <c r="DI81" s="237"/>
      <c r="DJ81" s="237"/>
      <c r="DK81" s="238"/>
      <c r="DL81" s="237"/>
      <c r="DM81" s="237"/>
      <c r="DN81" s="237">
        <v>250</v>
      </c>
      <c r="DO81" s="238" t="s">
        <v>170</v>
      </c>
      <c r="DP81" s="237"/>
      <c r="DQ81" s="238"/>
      <c r="DR81" s="237"/>
      <c r="DS81" s="237"/>
      <c r="DT81" s="238"/>
      <c r="DU81" s="237"/>
      <c r="DV81" s="237"/>
      <c r="DW81" s="238"/>
      <c r="DX81" s="237"/>
      <c r="DY81" s="238"/>
      <c r="DZ81" s="237"/>
      <c r="EA81" s="237"/>
      <c r="EB81" s="238"/>
      <c r="EC81" s="237"/>
      <c r="ED81" s="237"/>
      <c r="EE81" s="238"/>
      <c r="EF81" s="237"/>
      <c r="EG81" s="238"/>
      <c r="EH81" s="237"/>
      <c r="EI81" s="237"/>
      <c r="EJ81" s="238"/>
      <c r="EK81" s="237"/>
      <c r="EL81" s="237"/>
      <c r="EM81" s="238"/>
      <c r="EN81" s="237"/>
      <c r="EO81" s="237"/>
      <c r="EP81" s="237">
        <v>250</v>
      </c>
      <c r="EQ81" s="238" t="s">
        <v>170</v>
      </c>
      <c r="ER81" s="237"/>
      <c r="ES81" s="238"/>
      <c r="ET81" s="237"/>
      <c r="EU81" s="237"/>
      <c r="EV81" s="238"/>
      <c r="EW81" s="237"/>
      <c r="EX81" s="237"/>
      <c r="EY81" s="238"/>
      <c r="EZ81" s="237"/>
      <c r="FA81" s="238"/>
      <c r="FB81" s="237"/>
      <c r="FC81" s="237"/>
      <c r="FD81" s="238"/>
      <c r="FE81" s="237"/>
      <c r="FF81" s="237"/>
      <c r="FG81" s="238"/>
      <c r="FH81" s="237"/>
      <c r="FI81" s="238"/>
      <c r="FJ81" s="237"/>
      <c r="FK81" s="237"/>
      <c r="FL81" s="238"/>
      <c r="FM81" s="237"/>
      <c r="FN81" s="237"/>
      <c r="FO81" s="238"/>
      <c r="FP81" s="237"/>
      <c r="FQ81" s="237"/>
      <c r="FR81" s="237">
        <v>250</v>
      </c>
      <c r="FS81" s="238" t="s">
        <v>170</v>
      </c>
      <c r="FT81" s="237"/>
      <c r="FU81" s="238"/>
      <c r="FV81" s="237"/>
      <c r="FW81" s="237"/>
      <c r="FX81" s="238"/>
      <c r="FY81" s="237"/>
      <c r="FZ81" s="237"/>
      <c r="GA81" s="238"/>
      <c r="GB81" s="237"/>
      <c r="GC81" s="238"/>
      <c r="GD81" s="237"/>
    </row>
    <row r="82" spans="1:186" s="195" customFormat="1" ht="18" customHeight="1" x14ac:dyDescent="0.25">
      <c r="A82" s="282"/>
      <c r="B82" s="194"/>
      <c r="C82" s="237"/>
      <c r="D82" s="238"/>
      <c r="E82" s="237"/>
      <c r="F82" s="237">
        <v>300</v>
      </c>
      <c r="G82" s="238" t="s">
        <v>169</v>
      </c>
      <c r="H82" s="237"/>
      <c r="I82" s="238"/>
      <c r="J82" s="237"/>
      <c r="K82" s="237"/>
      <c r="L82" s="238"/>
      <c r="M82" s="237"/>
      <c r="N82" s="237"/>
      <c r="O82" s="238"/>
      <c r="P82" s="237"/>
      <c r="Q82" s="237"/>
      <c r="R82" s="237"/>
      <c r="S82" s="238"/>
      <c r="T82" s="237"/>
      <c r="U82" s="237"/>
      <c r="V82" s="238"/>
      <c r="W82" s="237"/>
      <c r="X82" s="237"/>
      <c r="Y82" s="237"/>
      <c r="Z82" s="238"/>
      <c r="AA82" s="237"/>
      <c r="AB82" s="237"/>
      <c r="AC82" s="238"/>
      <c r="AD82" s="237"/>
      <c r="AE82" s="237"/>
      <c r="AF82" s="237"/>
      <c r="AG82" s="238"/>
      <c r="AH82" s="237"/>
      <c r="AI82" s="237"/>
      <c r="AJ82" s="238"/>
      <c r="AK82" s="237"/>
      <c r="AL82" s="237"/>
      <c r="AM82" s="237"/>
      <c r="AN82" s="238"/>
      <c r="AO82" s="237"/>
      <c r="AP82" s="237"/>
      <c r="AQ82" s="238"/>
      <c r="AR82" s="237"/>
      <c r="AS82" s="237"/>
      <c r="AT82" s="237"/>
      <c r="AU82" s="238"/>
      <c r="AV82" s="237"/>
      <c r="AW82" s="237"/>
      <c r="AX82" s="238"/>
      <c r="AY82" s="237"/>
      <c r="AZ82" s="237"/>
      <c r="BA82" s="237"/>
      <c r="BB82" s="238"/>
      <c r="BC82" s="237"/>
      <c r="BD82" s="237"/>
      <c r="BE82" s="238"/>
      <c r="BF82" s="237"/>
      <c r="BG82" s="237"/>
      <c r="BH82" s="237"/>
      <c r="BI82" s="238"/>
      <c r="BJ82" s="237"/>
      <c r="BK82" s="237"/>
      <c r="BL82" s="238"/>
      <c r="BM82" s="237"/>
      <c r="BN82" s="237"/>
      <c r="BO82" s="237"/>
      <c r="BP82" s="238"/>
      <c r="BQ82" s="237"/>
      <c r="BR82" s="237"/>
      <c r="BS82" s="238"/>
      <c r="BT82" s="237"/>
      <c r="BU82" s="238"/>
      <c r="BV82" s="237"/>
      <c r="BW82" s="237"/>
      <c r="BX82" s="238"/>
      <c r="BY82" s="237"/>
      <c r="BZ82" s="237"/>
      <c r="CA82" s="238"/>
      <c r="CB82" s="237"/>
      <c r="CC82" s="238"/>
      <c r="CD82" s="237"/>
      <c r="CE82" s="237"/>
      <c r="CF82" s="238"/>
      <c r="CG82" s="237"/>
      <c r="CH82" s="237"/>
      <c r="CI82" s="238"/>
      <c r="CJ82" s="237"/>
      <c r="CK82" s="237"/>
      <c r="CL82" s="237">
        <v>300</v>
      </c>
      <c r="CM82" s="238" t="s">
        <v>169</v>
      </c>
      <c r="CN82" s="237"/>
      <c r="CO82" s="238"/>
      <c r="CP82" s="237"/>
      <c r="CQ82" s="237"/>
      <c r="CR82" s="238"/>
      <c r="CS82" s="237"/>
      <c r="CT82" s="237"/>
      <c r="CU82" s="238"/>
      <c r="CV82" s="237"/>
      <c r="CW82" s="238"/>
      <c r="CX82" s="237"/>
      <c r="CY82" s="237"/>
      <c r="CZ82" s="238"/>
      <c r="DA82" s="237"/>
      <c r="DB82" s="237"/>
      <c r="DC82" s="238"/>
      <c r="DD82" s="237"/>
      <c r="DE82" s="238"/>
      <c r="DF82" s="237"/>
      <c r="DG82" s="237"/>
      <c r="DH82" s="238"/>
      <c r="DI82" s="237"/>
      <c r="DJ82" s="237"/>
      <c r="DK82" s="238"/>
      <c r="DL82" s="237"/>
      <c r="DM82" s="237"/>
      <c r="DN82" s="237">
        <v>300</v>
      </c>
      <c r="DO82" s="238" t="s">
        <v>169</v>
      </c>
      <c r="DP82" s="237"/>
      <c r="DQ82" s="238"/>
      <c r="DR82" s="237"/>
      <c r="DS82" s="237"/>
      <c r="DT82" s="238"/>
      <c r="DU82" s="237"/>
      <c r="DV82" s="237"/>
      <c r="DW82" s="238"/>
      <c r="DX82" s="237"/>
      <c r="DY82" s="238"/>
      <c r="DZ82" s="237"/>
      <c r="EA82" s="237"/>
      <c r="EB82" s="238"/>
      <c r="EC82" s="237"/>
      <c r="ED82" s="237"/>
      <c r="EE82" s="238"/>
      <c r="EF82" s="237"/>
      <c r="EG82" s="238"/>
      <c r="EH82" s="237"/>
      <c r="EI82" s="237"/>
      <c r="EJ82" s="238"/>
      <c r="EK82" s="237"/>
      <c r="EL82" s="237"/>
      <c r="EM82" s="238"/>
      <c r="EN82" s="237"/>
      <c r="EO82" s="237"/>
      <c r="EP82" s="237">
        <v>300</v>
      </c>
      <c r="EQ82" s="238" t="s">
        <v>169</v>
      </c>
      <c r="ER82" s="237"/>
      <c r="ES82" s="238"/>
      <c r="ET82" s="237"/>
      <c r="EU82" s="237"/>
      <c r="EV82" s="238"/>
      <c r="EW82" s="237"/>
      <c r="EX82" s="237"/>
      <c r="EY82" s="238"/>
      <c r="EZ82" s="237"/>
      <c r="FA82" s="238"/>
      <c r="FB82" s="237"/>
      <c r="FC82" s="237"/>
      <c r="FD82" s="238"/>
      <c r="FE82" s="237"/>
      <c r="FF82" s="237"/>
      <c r="FG82" s="238"/>
      <c r="FH82" s="237"/>
      <c r="FI82" s="238"/>
      <c r="FJ82" s="237"/>
      <c r="FK82" s="237"/>
      <c r="FL82" s="238"/>
      <c r="FM82" s="237"/>
      <c r="FN82" s="237"/>
      <c r="FO82" s="238"/>
      <c r="FP82" s="237"/>
      <c r="FQ82" s="237"/>
      <c r="FR82" s="237">
        <v>300</v>
      </c>
      <c r="FS82" s="238" t="s">
        <v>169</v>
      </c>
      <c r="FT82" s="237"/>
      <c r="FU82" s="238"/>
      <c r="FV82" s="237"/>
      <c r="FW82" s="237"/>
      <c r="FX82" s="238"/>
      <c r="FY82" s="237"/>
      <c r="FZ82" s="237"/>
      <c r="GA82" s="238"/>
      <c r="GB82" s="237"/>
      <c r="GC82" s="238"/>
      <c r="GD82" s="237"/>
    </row>
    <row r="83" spans="1:186" s="195" customFormat="1" ht="18" customHeight="1" x14ac:dyDescent="0.25">
      <c r="A83" s="282"/>
      <c r="B83" s="194"/>
      <c r="C83" s="237"/>
      <c r="D83" s="238"/>
      <c r="E83" s="237"/>
      <c r="F83" s="237">
        <v>2260</v>
      </c>
      <c r="G83" s="238" t="s">
        <v>54</v>
      </c>
      <c r="H83" s="237"/>
      <c r="I83" s="238"/>
      <c r="J83" s="237"/>
      <c r="K83" s="237"/>
      <c r="L83" s="238"/>
      <c r="M83" s="237"/>
      <c r="N83" s="237"/>
      <c r="O83" s="238"/>
      <c r="P83" s="237"/>
      <c r="Q83" s="237"/>
      <c r="R83" s="237"/>
      <c r="S83" s="238"/>
      <c r="T83" s="237"/>
      <c r="U83" s="237"/>
      <c r="V83" s="238"/>
      <c r="W83" s="237"/>
      <c r="X83" s="237"/>
      <c r="Y83" s="237"/>
      <c r="Z83" s="238"/>
      <c r="AA83" s="237"/>
      <c r="AB83" s="237"/>
      <c r="AC83" s="238"/>
      <c r="AD83" s="237"/>
      <c r="AE83" s="237"/>
      <c r="AF83" s="237"/>
      <c r="AG83" s="238"/>
      <c r="AH83" s="237"/>
      <c r="AI83" s="237"/>
      <c r="AJ83" s="238"/>
      <c r="AK83" s="237"/>
      <c r="AL83" s="237"/>
      <c r="AM83" s="237"/>
      <c r="AN83" s="238"/>
      <c r="AO83" s="237"/>
      <c r="AP83" s="237"/>
      <c r="AQ83" s="238"/>
      <c r="AR83" s="237"/>
      <c r="AS83" s="237"/>
      <c r="AT83" s="237"/>
      <c r="AU83" s="238"/>
      <c r="AV83" s="237"/>
      <c r="AW83" s="237"/>
      <c r="AX83" s="238"/>
      <c r="AY83" s="237"/>
      <c r="AZ83" s="237"/>
      <c r="BA83" s="237"/>
      <c r="BB83" s="238"/>
      <c r="BC83" s="237"/>
      <c r="BD83" s="237"/>
      <c r="BE83" s="238"/>
      <c r="BF83" s="237"/>
      <c r="BG83" s="237"/>
      <c r="BH83" s="237"/>
      <c r="BI83" s="238"/>
      <c r="BJ83" s="237"/>
      <c r="BK83" s="237"/>
      <c r="BL83" s="238"/>
      <c r="BM83" s="237"/>
      <c r="BN83" s="237"/>
      <c r="BO83" s="237"/>
      <c r="BP83" s="238"/>
      <c r="BQ83" s="237"/>
      <c r="BR83" s="237"/>
      <c r="BS83" s="238"/>
      <c r="BT83" s="237"/>
      <c r="BU83" s="238"/>
      <c r="BV83" s="237"/>
      <c r="BW83" s="237"/>
      <c r="BX83" s="238"/>
      <c r="BY83" s="237"/>
      <c r="BZ83" s="237"/>
      <c r="CA83" s="238"/>
      <c r="CB83" s="237"/>
      <c r="CC83" s="238"/>
      <c r="CD83" s="237"/>
      <c r="CE83" s="237"/>
      <c r="CF83" s="238"/>
      <c r="CG83" s="237"/>
      <c r="CH83" s="237"/>
      <c r="CI83" s="238"/>
      <c r="CJ83" s="237"/>
      <c r="CK83" s="237"/>
      <c r="CL83" s="237">
        <v>1500</v>
      </c>
      <c r="CM83" s="238" t="s">
        <v>54</v>
      </c>
      <c r="CN83" s="237"/>
      <c r="CO83" s="238"/>
      <c r="CP83" s="237"/>
      <c r="CQ83" s="237"/>
      <c r="CR83" s="238"/>
      <c r="CS83" s="237"/>
      <c r="CT83" s="237"/>
      <c r="CU83" s="238"/>
      <c r="CV83" s="237"/>
      <c r="CW83" s="238"/>
      <c r="CX83" s="237"/>
      <c r="CY83" s="237"/>
      <c r="CZ83" s="238"/>
      <c r="DA83" s="237"/>
      <c r="DB83" s="237"/>
      <c r="DC83" s="238"/>
      <c r="DD83" s="237"/>
      <c r="DE83" s="238"/>
      <c r="DF83" s="237"/>
      <c r="DG83" s="237"/>
      <c r="DH83" s="238"/>
      <c r="DI83" s="237"/>
      <c r="DJ83" s="237"/>
      <c r="DK83" s="238"/>
      <c r="DL83" s="237"/>
      <c r="DM83" s="237"/>
      <c r="DN83" s="237">
        <v>1500</v>
      </c>
      <c r="DO83" s="238" t="s">
        <v>54</v>
      </c>
      <c r="DP83" s="237"/>
      <c r="DQ83" s="238"/>
      <c r="DR83" s="237"/>
      <c r="DS83" s="237"/>
      <c r="DT83" s="238"/>
      <c r="DU83" s="237"/>
      <c r="DV83" s="237"/>
      <c r="DW83" s="238"/>
      <c r="DX83" s="237"/>
      <c r="DY83" s="238"/>
      <c r="DZ83" s="237"/>
      <c r="EA83" s="237"/>
      <c r="EB83" s="238"/>
      <c r="EC83" s="237"/>
      <c r="ED83" s="237"/>
      <c r="EE83" s="238"/>
      <c r="EF83" s="237"/>
      <c r="EG83" s="238"/>
      <c r="EH83" s="237"/>
      <c r="EI83" s="237"/>
      <c r="EJ83" s="238"/>
      <c r="EK83" s="237"/>
      <c r="EL83" s="237"/>
      <c r="EM83" s="238"/>
      <c r="EN83" s="237"/>
      <c r="EO83" s="237"/>
      <c r="EP83" s="237">
        <v>1500</v>
      </c>
      <c r="EQ83" s="238" t="s">
        <v>54</v>
      </c>
      <c r="ER83" s="237"/>
      <c r="ES83" s="238"/>
      <c r="ET83" s="237"/>
      <c r="EU83" s="237"/>
      <c r="EV83" s="238"/>
      <c r="EW83" s="237"/>
      <c r="EX83" s="237"/>
      <c r="EY83" s="238"/>
      <c r="EZ83" s="237"/>
      <c r="FA83" s="238"/>
      <c r="FB83" s="237"/>
      <c r="FC83" s="237"/>
      <c r="FD83" s="238"/>
      <c r="FE83" s="237"/>
      <c r="FF83" s="237"/>
      <c r="FG83" s="238"/>
      <c r="FH83" s="237"/>
      <c r="FI83" s="238"/>
      <c r="FJ83" s="237"/>
      <c r="FK83" s="237"/>
      <c r="FL83" s="238"/>
      <c r="FM83" s="237"/>
      <c r="FN83" s="237"/>
      <c r="FO83" s="238"/>
      <c r="FP83" s="237"/>
      <c r="FQ83" s="237"/>
      <c r="FR83" s="237">
        <v>1500</v>
      </c>
      <c r="FS83" s="238" t="s">
        <v>54</v>
      </c>
      <c r="FT83" s="237"/>
      <c r="FU83" s="238"/>
      <c r="FV83" s="237"/>
      <c r="FW83" s="237"/>
      <c r="FX83" s="238"/>
      <c r="FY83" s="237"/>
      <c r="FZ83" s="237"/>
      <c r="GA83" s="238"/>
      <c r="GB83" s="237"/>
      <c r="GC83" s="238"/>
      <c r="GD83" s="237"/>
    </row>
    <row r="84" spans="1:186" s="195" customFormat="1" ht="18" customHeight="1" x14ac:dyDescent="0.25">
      <c r="A84" s="282"/>
      <c r="B84" s="194"/>
      <c r="C84" s="237"/>
      <c r="D84" s="238"/>
      <c r="E84" s="237"/>
      <c r="F84" s="237">
        <v>1200</v>
      </c>
      <c r="G84" s="238" t="s">
        <v>102</v>
      </c>
      <c r="H84" s="237"/>
      <c r="I84" s="238"/>
      <c r="J84" s="237"/>
      <c r="K84" s="237"/>
      <c r="L84" s="238"/>
      <c r="M84" s="237"/>
      <c r="N84" s="237"/>
      <c r="O84" s="238"/>
      <c r="P84" s="237"/>
      <c r="Q84" s="237"/>
      <c r="R84" s="237"/>
      <c r="S84" s="238"/>
      <c r="T84" s="237"/>
      <c r="U84" s="237"/>
      <c r="V84" s="238"/>
      <c r="W84" s="237"/>
      <c r="X84" s="237"/>
      <c r="Y84" s="237"/>
      <c r="Z84" s="238"/>
      <c r="AA84" s="237"/>
      <c r="AB84" s="237"/>
      <c r="AC84" s="238"/>
      <c r="AD84" s="237"/>
      <c r="AE84" s="237"/>
      <c r="AF84" s="237"/>
      <c r="AG84" s="238"/>
      <c r="AH84" s="237"/>
      <c r="AI84" s="237"/>
      <c r="AJ84" s="238"/>
      <c r="AK84" s="237"/>
      <c r="AL84" s="237"/>
      <c r="AM84" s="237"/>
      <c r="AN84" s="238"/>
      <c r="AO84" s="237"/>
      <c r="AP84" s="237"/>
      <c r="AQ84" s="238"/>
      <c r="AR84" s="237"/>
      <c r="AS84" s="237"/>
      <c r="AT84" s="237"/>
      <c r="AU84" s="238"/>
      <c r="AV84" s="237"/>
      <c r="AW84" s="237"/>
      <c r="AX84" s="238"/>
      <c r="AY84" s="237"/>
      <c r="AZ84" s="237"/>
      <c r="BA84" s="237"/>
      <c r="BB84" s="238"/>
      <c r="BC84" s="237"/>
      <c r="BD84" s="237"/>
      <c r="BE84" s="238"/>
      <c r="BF84" s="237"/>
      <c r="BG84" s="237"/>
      <c r="BH84" s="237"/>
      <c r="BI84" s="238"/>
      <c r="BJ84" s="237"/>
      <c r="BK84" s="237"/>
      <c r="BL84" s="238"/>
      <c r="BM84" s="237"/>
      <c r="BN84" s="237"/>
      <c r="BO84" s="237"/>
      <c r="BP84" s="238"/>
      <c r="BQ84" s="237"/>
      <c r="BR84" s="237"/>
      <c r="BS84" s="238"/>
      <c r="BT84" s="237"/>
      <c r="BU84" s="238"/>
      <c r="BV84" s="237"/>
      <c r="BW84" s="237"/>
      <c r="BX84" s="238"/>
      <c r="BY84" s="237"/>
      <c r="BZ84" s="237"/>
      <c r="CA84" s="238"/>
      <c r="CB84" s="237"/>
      <c r="CC84" s="238"/>
      <c r="CD84" s="237"/>
      <c r="CE84" s="237"/>
      <c r="CF84" s="238"/>
      <c r="CG84" s="237"/>
      <c r="CH84" s="237"/>
      <c r="CI84" s="238"/>
      <c r="CJ84" s="237"/>
      <c r="CK84" s="237"/>
      <c r="CL84" s="237"/>
      <c r="CM84" s="238"/>
      <c r="CN84" s="237"/>
      <c r="CO84" s="238"/>
      <c r="CP84" s="237"/>
      <c r="CQ84" s="237"/>
      <c r="CR84" s="238"/>
      <c r="CS84" s="237"/>
      <c r="CT84" s="237"/>
      <c r="CU84" s="238"/>
      <c r="CV84" s="237"/>
      <c r="CW84" s="238"/>
      <c r="CX84" s="237"/>
      <c r="CY84" s="237"/>
      <c r="CZ84" s="238"/>
      <c r="DA84" s="237"/>
      <c r="DB84" s="237"/>
      <c r="DC84" s="238"/>
      <c r="DD84" s="237"/>
      <c r="DE84" s="238"/>
      <c r="DF84" s="237"/>
      <c r="DG84" s="237"/>
      <c r="DH84" s="238"/>
      <c r="DI84" s="237"/>
      <c r="DJ84" s="237"/>
      <c r="DK84" s="238"/>
      <c r="DL84" s="237"/>
      <c r="DM84" s="237"/>
      <c r="DN84" s="237"/>
      <c r="DO84" s="238"/>
      <c r="DP84" s="237"/>
      <c r="DQ84" s="238"/>
      <c r="DR84" s="237"/>
      <c r="DS84" s="237"/>
      <c r="DT84" s="238"/>
      <c r="DU84" s="237"/>
      <c r="DV84" s="237"/>
      <c r="DW84" s="238"/>
      <c r="DX84" s="237"/>
      <c r="DY84" s="238"/>
      <c r="DZ84" s="237"/>
      <c r="EA84" s="237"/>
      <c r="EB84" s="238"/>
      <c r="EC84" s="237"/>
      <c r="ED84" s="237"/>
      <c r="EE84" s="238"/>
      <c r="EF84" s="237"/>
      <c r="EG84" s="238"/>
      <c r="EH84" s="237"/>
      <c r="EI84" s="237"/>
      <c r="EJ84" s="238"/>
      <c r="EK84" s="237"/>
      <c r="EL84" s="237"/>
      <c r="EM84" s="238"/>
      <c r="EN84" s="237"/>
      <c r="EO84" s="237"/>
      <c r="EP84" s="237"/>
      <c r="EQ84" s="238"/>
      <c r="ER84" s="237"/>
      <c r="ES84" s="238"/>
      <c r="ET84" s="237"/>
      <c r="EU84" s="237"/>
      <c r="EV84" s="238"/>
      <c r="EW84" s="237"/>
      <c r="EX84" s="237"/>
      <c r="EY84" s="238"/>
      <c r="EZ84" s="237"/>
      <c r="FA84" s="238"/>
      <c r="FB84" s="237"/>
      <c r="FC84" s="237"/>
      <c r="FD84" s="238"/>
      <c r="FE84" s="237"/>
      <c r="FF84" s="237"/>
      <c r="FG84" s="238"/>
      <c r="FH84" s="237"/>
      <c r="FI84" s="238"/>
      <c r="FJ84" s="237"/>
      <c r="FK84" s="237"/>
      <c r="FL84" s="238"/>
      <c r="FM84" s="237"/>
      <c r="FN84" s="237"/>
      <c r="FO84" s="238"/>
      <c r="FP84" s="237"/>
      <c r="FQ84" s="237"/>
      <c r="FR84" s="237"/>
      <c r="FS84" s="238"/>
      <c r="FT84" s="237"/>
      <c r="FU84" s="238"/>
      <c r="FV84" s="237"/>
      <c r="FW84" s="237"/>
      <c r="FX84" s="238"/>
      <c r="FY84" s="237"/>
      <c r="FZ84" s="237"/>
      <c r="GA84" s="238"/>
      <c r="GB84" s="237"/>
      <c r="GC84" s="238"/>
      <c r="GD84" s="237"/>
    </row>
    <row r="85" spans="1:186" s="195" customFormat="1" ht="18" customHeight="1" x14ac:dyDescent="0.25">
      <c r="A85" s="282"/>
      <c r="B85" s="194"/>
      <c r="C85" s="237"/>
      <c r="D85" s="238"/>
      <c r="E85" s="237"/>
      <c r="F85" s="237">
        <v>550</v>
      </c>
      <c r="G85" s="238" t="s">
        <v>103</v>
      </c>
      <c r="H85" s="237"/>
      <c r="I85" s="238"/>
      <c r="J85" s="237"/>
      <c r="K85" s="237"/>
      <c r="L85" s="238"/>
      <c r="M85" s="237"/>
      <c r="N85" s="237"/>
      <c r="O85" s="238"/>
      <c r="P85" s="237"/>
      <c r="Q85" s="237"/>
      <c r="R85" s="237"/>
      <c r="S85" s="238"/>
      <c r="T85" s="237"/>
      <c r="U85" s="237"/>
      <c r="V85" s="238"/>
      <c r="W85" s="237"/>
      <c r="X85" s="237"/>
      <c r="Y85" s="237"/>
      <c r="Z85" s="238"/>
      <c r="AA85" s="237"/>
      <c r="AB85" s="237"/>
      <c r="AC85" s="238"/>
      <c r="AD85" s="237"/>
      <c r="AE85" s="237"/>
      <c r="AF85" s="237"/>
      <c r="AG85" s="238"/>
      <c r="AH85" s="237"/>
      <c r="AI85" s="237"/>
      <c r="AJ85" s="238"/>
      <c r="AK85" s="237"/>
      <c r="AL85" s="237"/>
      <c r="AM85" s="237"/>
      <c r="AN85" s="238"/>
      <c r="AO85" s="237"/>
      <c r="AP85" s="237"/>
      <c r="AQ85" s="238"/>
      <c r="AR85" s="237"/>
      <c r="AS85" s="237"/>
      <c r="AT85" s="237"/>
      <c r="AU85" s="238"/>
      <c r="AV85" s="237"/>
      <c r="AW85" s="237"/>
      <c r="AX85" s="238"/>
      <c r="AY85" s="237"/>
      <c r="AZ85" s="237"/>
      <c r="BA85" s="237"/>
      <c r="BB85" s="238"/>
      <c r="BC85" s="237"/>
      <c r="BD85" s="237"/>
      <c r="BE85" s="238"/>
      <c r="BF85" s="237"/>
      <c r="BG85" s="237"/>
      <c r="BH85" s="237"/>
      <c r="BI85" s="238"/>
      <c r="BJ85" s="237"/>
      <c r="BK85" s="237"/>
      <c r="BL85" s="238"/>
      <c r="BM85" s="237"/>
      <c r="BN85" s="237"/>
      <c r="BO85" s="237"/>
      <c r="BP85" s="238"/>
      <c r="BQ85" s="237"/>
      <c r="BR85" s="237"/>
      <c r="BS85" s="238"/>
      <c r="BT85" s="237"/>
      <c r="BU85" s="238"/>
      <c r="BV85" s="237"/>
      <c r="BW85" s="237"/>
      <c r="BX85" s="238"/>
      <c r="BY85" s="237"/>
      <c r="BZ85" s="237"/>
      <c r="CA85" s="238"/>
      <c r="CB85" s="237"/>
      <c r="CC85" s="238"/>
      <c r="CD85" s="237"/>
      <c r="CE85" s="237"/>
      <c r="CF85" s="238"/>
      <c r="CG85" s="237"/>
      <c r="CH85" s="237"/>
      <c r="CI85" s="238"/>
      <c r="CJ85" s="237"/>
      <c r="CK85" s="237"/>
      <c r="CL85" s="237">
        <v>550</v>
      </c>
      <c r="CM85" s="238" t="s">
        <v>103</v>
      </c>
      <c r="CN85" s="237"/>
      <c r="CO85" s="238"/>
      <c r="CP85" s="237"/>
      <c r="CQ85" s="237"/>
      <c r="CR85" s="238"/>
      <c r="CS85" s="237"/>
      <c r="CT85" s="237"/>
      <c r="CU85" s="238"/>
      <c r="CV85" s="237"/>
      <c r="CW85" s="238"/>
      <c r="CX85" s="237"/>
      <c r="CY85" s="237"/>
      <c r="CZ85" s="238"/>
      <c r="DA85" s="237"/>
      <c r="DB85" s="237"/>
      <c r="DC85" s="238"/>
      <c r="DD85" s="237"/>
      <c r="DE85" s="238"/>
      <c r="DF85" s="237"/>
      <c r="DG85" s="237"/>
      <c r="DH85" s="238"/>
      <c r="DI85" s="237"/>
      <c r="DJ85" s="237"/>
      <c r="DK85" s="238"/>
      <c r="DL85" s="237"/>
      <c r="DM85" s="237"/>
      <c r="DN85" s="237">
        <v>550</v>
      </c>
      <c r="DO85" s="238" t="s">
        <v>103</v>
      </c>
      <c r="DP85" s="237"/>
      <c r="DQ85" s="238"/>
      <c r="DR85" s="237"/>
      <c r="DS85" s="237"/>
      <c r="DT85" s="238"/>
      <c r="DU85" s="237"/>
      <c r="DV85" s="237"/>
      <c r="DW85" s="238"/>
      <c r="DX85" s="237"/>
      <c r="DY85" s="238"/>
      <c r="DZ85" s="237"/>
      <c r="EA85" s="237"/>
      <c r="EB85" s="238"/>
      <c r="EC85" s="237"/>
      <c r="ED85" s="237"/>
      <c r="EE85" s="238"/>
      <c r="EF85" s="237"/>
      <c r="EG85" s="238"/>
      <c r="EH85" s="237"/>
      <c r="EI85" s="237"/>
      <c r="EJ85" s="238"/>
      <c r="EK85" s="237"/>
      <c r="EL85" s="237"/>
      <c r="EM85" s="238"/>
      <c r="EN85" s="237"/>
      <c r="EO85" s="237"/>
      <c r="EP85" s="237">
        <v>550</v>
      </c>
      <c r="EQ85" s="238" t="s">
        <v>103</v>
      </c>
      <c r="ER85" s="237"/>
      <c r="ES85" s="238"/>
      <c r="ET85" s="237"/>
      <c r="EU85" s="237"/>
      <c r="EV85" s="238"/>
      <c r="EW85" s="237"/>
      <c r="EX85" s="237"/>
      <c r="EY85" s="238"/>
      <c r="EZ85" s="237"/>
      <c r="FA85" s="238"/>
      <c r="FB85" s="237"/>
      <c r="FC85" s="237"/>
      <c r="FD85" s="238"/>
      <c r="FE85" s="237"/>
      <c r="FF85" s="237"/>
      <c r="FG85" s="238"/>
      <c r="FH85" s="237"/>
      <c r="FI85" s="238"/>
      <c r="FJ85" s="237"/>
      <c r="FK85" s="237"/>
      <c r="FL85" s="238"/>
      <c r="FM85" s="237"/>
      <c r="FN85" s="237"/>
      <c r="FO85" s="238"/>
      <c r="FP85" s="237"/>
      <c r="FQ85" s="237"/>
      <c r="FR85" s="237">
        <v>550</v>
      </c>
      <c r="FS85" s="238" t="s">
        <v>103</v>
      </c>
      <c r="FT85" s="237"/>
      <c r="FU85" s="238"/>
      <c r="FV85" s="237"/>
      <c r="FW85" s="237"/>
      <c r="FX85" s="238"/>
      <c r="FY85" s="237"/>
      <c r="FZ85" s="237"/>
      <c r="GA85" s="238"/>
      <c r="GB85" s="237"/>
      <c r="GC85" s="238"/>
      <c r="GD85" s="237"/>
    </row>
    <row r="86" spans="1:186" s="195" customFormat="1" ht="18" customHeight="1" x14ac:dyDescent="0.25">
      <c r="A86" s="282"/>
      <c r="B86" s="194"/>
      <c r="C86" s="239"/>
      <c r="D86" s="238"/>
      <c r="E86" s="237"/>
      <c r="F86" s="237">
        <v>290</v>
      </c>
      <c r="G86" s="238" t="s">
        <v>104</v>
      </c>
      <c r="H86" s="237"/>
      <c r="I86" s="238"/>
      <c r="J86" s="239"/>
      <c r="K86" s="239"/>
      <c r="L86" s="238"/>
      <c r="M86" s="237"/>
      <c r="N86" s="237"/>
      <c r="O86" s="238"/>
      <c r="P86" s="237"/>
      <c r="Q86" s="239"/>
      <c r="R86" s="239"/>
      <c r="S86" s="238"/>
      <c r="T86" s="237"/>
      <c r="U86" s="237"/>
      <c r="V86" s="238"/>
      <c r="W86" s="237"/>
      <c r="X86" s="239"/>
      <c r="Y86" s="239"/>
      <c r="Z86" s="238"/>
      <c r="AA86" s="237"/>
      <c r="AB86" s="237"/>
      <c r="AC86" s="238"/>
      <c r="AD86" s="237"/>
      <c r="AE86" s="239"/>
      <c r="AF86" s="239"/>
      <c r="AG86" s="238"/>
      <c r="AH86" s="237"/>
      <c r="AI86" s="237"/>
      <c r="AJ86" s="238"/>
      <c r="AK86" s="237"/>
      <c r="AL86" s="239"/>
      <c r="AM86" s="239"/>
      <c r="AN86" s="238"/>
      <c r="AO86" s="237"/>
      <c r="AP86" s="237"/>
      <c r="AQ86" s="238"/>
      <c r="AR86" s="237"/>
      <c r="AS86" s="239"/>
      <c r="AT86" s="239"/>
      <c r="AU86" s="238"/>
      <c r="AV86" s="237"/>
      <c r="AW86" s="237"/>
      <c r="AX86" s="238"/>
      <c r="AY86" s="237"/>
      <c r="AZ86" s="239"/>
      <c r="BA86" s="239"/>
      <c r="BB86" s="238"/>
      <c r="BC86" s="237"/>
      <c r="BD86" s="237"/>
      <c r="BE86" s="238"/>
      <c r="BF86" s="237"/>
      <c r="BG86" s="239"/>
      <c r="BH86" s="239"/>
      <c r="BI86" s="238"/>
      <c r="BJ86" s="237"/>
      <c r="BK86" s="237"/>
      <c r="BL86" s="238"/>
      <c r="BM86" s="237"/>
      <c r="BN86" s="239"/>
      <c r="BO86" s="239"/>
      <c r="BP86" s="238"/>
      <c r="BQ86" s="237"/>
      <c r="BR86" s="237"/>
      <c r="BS86" s="238"/>
      <c r="BT86" s="237"/>
      <c r="BU86" s="238"/>
      <c r="BV86" s="239"/>
      <c r="BW86" s="239"/>
      <c r="BX86" s="238"/>
      <c r="BY86" s="237"/>
      <c r="BZ86" s="237"/>
      <c r="CA86" s="238"/>
      <c r="CB86" s="237"/>
      <c r="CC86" s="238"/>
      <c r="CD86" s="239"/>
      <c r="CE86" s="239"/>
      <c r="CF86" s="238"/>
      <c r="CG86" s="237"/>
      <c r="CH86" s="237"/>
      <c r="CI86" s="238"/>
      <c r="CJ86" s="237"/>
      <c r="CK86" s="237"/>
      <c r="CL86" s="237">
        <v>150</v>
      </c>
      <c r="CM86" s="238" t="s">
        <v>104</v>
      </c>
      <c r="CN86" s="237"/>
      <c r="CO86" s="238"/>
      <c r="CP86" s="239"/>
      <c r="CQ86" s="239"/>
      <c r="CR86" s="238"/>
      <c r="CS86" s="237"/>
      <c r="CT86" s="237"/>
      <c r="CU86" s="238"/>
      <c r="CV86" s="237"/>
      <c r="CW86" s="238"/>
      <c r="CX86" s="239"/>
      <c r="CY86" s="239"/>
      <c r="CZ86" s="238"/>
      <c r="DA86" s="237"/>
      <c r="DB86" s="237"/>
      <c r="DC86" s="238"/>
      <c r="DD86" s="237"/>
      <c r="DE86" s="238"/>
      <c r="DF86" s="239"/>
      <c r="DG86" s="239"/>
      <c r="DH86" s="238"/>
      <c r="DI86" s="237"/>
      <c r="DJ86" s="237"/>
      <c r="DK86" s="238"/>
      <c r="DL86" s="237"/>
      <c r="DM86" s="237"/>
      <c r="DN86" s="237">
        <v>150</v>
      </c>
      <c r="DO86" s="238" t="s">
        <v>104</v>
      </c>
      <c r="DP86" s="237"/>
      <c r="DQ86" s="238"/>
      <c r="DR86" s="239"/>
      <c r="DS86" s="239"/>
      <c r="DT86" s="238"/>
      <c r="DU86" s="237"/>
      <c r="DV86" s="237"/>
      <c r="DW86" s="238"/>
      <c r="DX86" s="237"/>
      <c r="DY86" s="238"/>
      <c r="DZ86" s="239"/>
      <c r="EA86" s="239"/>
      <c r="EB86" s="238"/>
      <c r="EC86" s="237"/>
      <c r="ED86" s="237"/>
      <c r="EE86" s="238"/>
      <c r="EF86" s="237"/>
      <c r="EG86" s="238"/>
      <c r="EH86" s="239"/>
      <c r="EI86" s="239"/>
      <c r="EJ86" s="238"/>
      <c r="EK86" s="237"/>
      <c r="EL86" s="237"/>
      <c r="EM86" s="238"/>
      <c r="EN86" s="237"/>
      <c r="EO86" s="237"/>
      <c r="EP86" s="237">
        <v>150</v>
      </c>
      <c r="EQ86" s="238" t="s">
        <v>104</v>
      </c>
      <c r="ER86" s="237"/>
      <c r="ES86" s="238"/>
      <c r="ET86" s="239"/>
      <c r="EU86" s="239"/>
      <c r="EV86" s="238"/>
      <c r="EW86" s="237"/>
      <c r="EX86" s="237"/>
      <c r="EY86" s="238"/>
      <c r="EZ86" s="237"/>
      <c r="FA86" s="238"/>
      <c r="FB86" s="239"/>
      <c r="FC86" s="239"/>
      <c r="FD86" s="238"/>
      <c r="FE86" s="237"/>
      <c r="FF86" s="237"/>
      <c r="FG86" s="238"/>
      <c r="FH86" s="237"/>
      <c r="FI86" s="238"/>
      <c r="FJ86" s="239"/>
      <c r="FK86" s="239"/>
      <c r="FL86" s="238"/>
      <c r="FM86" s="237"/>
      <c r="FN86" s="237"/>
      <c r="FO86" s="238"/>
      <c r="FP86" s="237"/>
      <c r="FQ86" s="237"/>
      <c r="FR86" s="237">
        <v>150</v>
      </c>
      <c r="FS86" s="238" t="s">
        <v>104</v>
      </c>
      <c r="FT86" s="237"/>
      <c r="FU86" s="238"/>
      <c r="FV86" s="239"/>
      <c r="FW86" s="239"/>
      <c r="FX86" s="238"/>
      <c r="FY86" s="237"/>
      <c r="FZ86" s="237"/>
      <c r="GA86" s="238"/>
      <c r="GB86" s="237"/>
      <c r="GC86" s="238"/>
      <c r="GD86" s="239"/>
    </row>
    <row r="87" spans="1:186" s="196" customFormat="1" x14ac:dyDescent="0.25">
      <c r="A87" s="283"/>
      <c r="B87" s="194"/>
      <c r="C87" s="237"/>
      <c r="D87" s="238"/>
      <c r="E87" s="237"/>
      <c r="F87" s="237">
        <v>1050</v>
      </c>
      <c r="G87" s="238" t="s">
        <v>175</v>
      </c>
      <c r="H87" s="239"/>
      <c r="I87" s="238"/>
      <c r="J87" s="237"/>
      <c r="K87" s="237"/>
      <c r="L87" s="238"/>
      <c r="M87" s="237"/>
      <c r="N87" s="239"/>
      <c r="O87" s="238"/>
      <c r="P87" s="239"/>
      <c r="Q87" s="237"/>
      <c r="R87" s="237"/>
      <c r="S87" s="238"/>
      <c r="T87" s="237"/>
      <c r="U87" s="239"/>
      <c r="V87" s="238"/>
      <c r="W87" s="239"/>
      <c r="X87" s="237"/>
      <c r="Y87" s="237"/>
      <c r="Z87" s="238"/>
      <c r="AA87" s="237"/>
      <c r="AB87" s="239"/>
      <c r="AC87" s="238"/>
      <c r="AD87" s="239"/>
      <c r="AE87" s="237"/>
      <c r="AF87" s="237"/>
      <c r="AG87" s="238"/>
      <c r="AH87" s="237"/>
      <c r="AI87" s="239"/>
      <c r="AJ87" s="238"/>
      <c r="AK87" s="239"/>
      <c r="AL87" s="237"/>
      <c r="AM87" s="237"/>
      <c r="AN87" s="238"/>
      <c r="AO87" s="237"/>
      <c r="AP87" s="239"/>
      <c r="AQ87" s="238"/>
      <c r="AR87" s="239"/>
      <c r="AS87" s="237"/>
      <c r="AT87" s="237"/>
      <c r="AU87" s="238"/>
      <c r="AV87" s="237"/>
      <c r="AW87" s="239"/>
      <c r="AX87" s="238"/>
      <c r="AY87" s="239"/>
      <c r="AZ87" s="237"/>
      <c r="BA87" s="237"/>
      <c r="BB87" s="238"/>
      <c r="BC87" s="237"/>
      <c r="BD87" s="239"/>
      <c r="BE87" s="238"/>
      <c r="BF87" s="239"/>
      <c r="BG87" s="237"/>
      <c r="BH87" s="237"/>
      <c r="BI87" s="238"/>
      <c r="BJ87" s="237"/>
      <c r="BK87" s="239"/>
      <c r="BL87" s="238"/>
      <c r="BM87" s="239"/>
      <c r="BN87" s="237"/>
      <c r="BO87" s="237"/>
      <c r="BP87" s="238"/>
      <c r="BQ87" s="237"/>
      <c r="BR87" s="239"/>
      <c r="BS87" s="238"/>
      <c r="BT87" s="239"/>
      <c r="BU87" s="238"/>
      <c r="BV87" s="237"/>
      <c r="BW87" s="237"/>
      <c r="BX87" s="238"/>
      <c r="BY87" s="237"/>
      <c r="BZ87" s="239"/>
      <c r="CA87" s="238"/>
      <c r="CB87" s="239"/>
      <c r="CC87" s="238"/>
      <c r="CD87" s="237"/>
      <c r="CE87" s="237"/>
      <c r="CF87" s="238"/>
      <c r="CG87" s="237"/>
      <c r="CH87" s="239"/>
      <c r="CI87" s="238"/>
      <c r="CJ87" s="239"/>
      <c r="CK87" s="237"/>
      <c r="CL87" s="239">
        <f>SUM(CL81:CL86)</f>
        <v>2750</v>
      </c>
      <c r="CM87" s="238" t="s">
        <v>52</v>
      </c>
      <c r="CN87" s="239"/>
      <c r="CO87" s="238"/>
      <c r="CP87" s="237"/>
      <c r="CQ87" s="237"/>
      <c r="CR87" s="238"/>
      <c r="CS87" s="237"/>
      <c r="CT87" s="239"/>
      <c r="CU87" s="238"/>
      <c r="CV87" s="239"/>
      <c r="CW87" s="238"/>
      <c r="CX87" s="237"/>
      <c r="CY87" s="237"/>
      <c r="CZ87" s="238"/>
      <c r="DA87" s="237"/>
      <c r="DB87" s="239"/>
      <c r="DC87" s="238"/>
      <c r="DD87" s="239"/>
      <c r="DE87" s="238"/>
      <c r="DF87" s="237"/>
      <c r="DG87" s="237"/>
      <c r="DH87" s="238"/>
      <c r="DI87" s="237"/>
      <c r="DJ87" s="239"/>
      <c r="DK87" s="238"/>
      <c r="DL87" s="239"/>
      <c r="DM87" s="237"/>
      <c r="DN87" s="239">
        <f>SUM(DN81:DN86)</f>
        <v>2750</v>
      </c>
      <c r="DO87" s="238" t="s">
        <v>52</v>
      </c>
      <c r="DP87" s="239"/>
      <c r="DQ87" s="238"/>
      <c r="DR87" s="237"/>
      <c r="DS87" s="237"/>
      <c r="DT87" s="238"/>
      <c r="DU87" s="237"/>
      <c r="DV87" s="239"/>
      <c r="DW87" s="238"/>
      <c r="DX87" s="239"/>
      <c r="DY87" s="238"/>
      <c r="DZ87" s="237"/>
      <c r="EA87" s="237"/>
      <c r="EB87" s="238"/>
      <c r="EC87" s="237"/>
      <c r="ED87" s="239"/>
      <c r="EE87" s="238"/>
      <c r="EF87" s="239"/>
      <c r="EG87" s="238"/>
      <c r="EH87" s="237"/>
      <c r="EI87" s="237"/>
      <c r="EJ87" s="238"/>
      <c r="EK87" s="237"/>
      <c r="EL87" s="239"/>
      <c r="EM87" s="238"/>
      <c r="EN87" s="239"/>
      <c r="EO87" s="237"/>
      <c r="EP87" s="239">
        <f>SUM(EP81:EP86)</f>
        <v>2750</v>
      </c>
      <c r="EQ87" s="238" t="s">
        <v>52</v>
      </c>
      <c r="ER87" s="239"/>
      <c r="ES87" s="238"/>
      <c r="ET87" s="237"/>
      <c r="EU87" s="237"/>
      <c r="EV87" s="238"/>
      <c r="EW87" s="237"/>
      <c r="EX87" s="239"/>
      <c r="EY87" s="238"/>
      <c r="EZ87" s="239"/>
      <c r="FA87" s="238"/>
      <c r="FB87" s="237"/>
      <c r="FC87" s="237"/>
      <c r="FD87" s="238"/>
      <c r="FE87" s="237"/>
      <c r="FF87" s="239"/>
      <c r="FG87" s="238"/>
      <c r="FH87" s="239"/>
      <c r="FI87" s="238"/>
      <c r="FJ87" s="237"/>
      <c r="FK87" s="237"/>
      <c r="FL87" s="238"/>
      <c r="FM87" s="237"/>
      <c r="FN87" s="239"/>
      <c r="FO87" s="238"/>
      <c r="FP87" s="239"/>
      <c r="FQ87" s="237"/>
      <c r="FR87" s="239">
        <f>SUM(FR81:FR86)</f>
        <v>2750</v>
      </c>
      <c r="FS87" s="238" t="s">
        <v>52</v>
      </c>
      <c r="FT87" s="239"/>
      <c r="FU87" s="238"/>
      <c r="FV87" s="237"/>
      <c r="FW87" s="237"/>
      <c r="FX87" s="238"/>
      <c r="FY87" s="237"/>
      <c r="FZ87" s="239"/>
      <c r="GA87" s="238"/>
      <c r="GB87" s="239"/>
      <c r="GC87" s="238"/>
      <c r="GD87" s="237"/>
    </row>
    <row r="88" spans="1:186" s="196" customFormat="1" x14ac:dyDescent="0.25">
      <c r="A88" s="283"/>
      <c r="B88" s="194"/>
      <c r="C88" s="237"/>
      <c r="D88" s="238"/>
      <c r="E88" s="237"/>
      <c r="F88" s="239">
        <f>SUM(F81:F87)</f>
        <v>5900</v>
      </c>
      <c r="G88" s="238" t="s">
        <v>52</v>
      </c>
      <c r="H88" s="237"/>
      <c r="I88" s="238"/>
      <c r="J88" s="237"/>
      <c r="K88" s="237"/>
      <c r="L88" s="238"/>
      <c r="M88" s="237"/>
      <c r="N88" s="237"/>
      <c r="O88" s="237"/>
      <c r="P88" s="237"/>
      <c r="Q88" s="237"/>
      <c r="R88" s="237"/>
      <c r="S88" s="238"/>
      <c r="T88" s="237"/>
      <c r="U88" s="237"/>
      <c r="V88" s="237"/>
      <c r="W88" s="237"/>
      <c r="X88" s="237"/>
      <c r="Y88" s="237"/>
      <c r="Z88" s="238"/>
      <c r="AA88" s="237"/>
      <c r="AB88" s="237"/>
      <c r="AC88" s="237"/>
      <c r="AD88" s="237"/>
      <c r="AE88" s="237"/>
      <c r="AF88" s="237"/>
      <c r="AG88" s="238"/>
      <c r="AH88" s="237"/>
      <c r="AI88" s="237"/>
      <c r="AJ88" s="237"/>
      <c r="AK88" s="237"/>
      <c r="AL88" s="237"/>
      <c r="AM88" s="237"/>
      <c r="AN88" s="238"/>
      <c r="AO88" s="237"/>
      <c r="AP88" s="237"/>
      <c r="AQ88" s="237"/>
      <c r="AR88" s="237"/>
      <c r="AS88" s="237"/>
      <c r="AT88" s="237"/>
      <c r="AU88" s="238"/>
      <c r="AV88" s="237"/>
      <c r="AW88" s="237"/>
      <c r="AX88" s="237"/>
      <c r="AY88" s="237"/>
      <c r="AZ88" s="237"/>
      <c r="BA88" s="237"/>
      <c r="BB88" s="238"/>
      <c r="BC88" s="237"/>
      <c r="BD88" s="237"/>
      <c r="BE88" s="237"/>
      <c r="BF88" s="237"/>
      <c r="BG88" s="237"/>
      <c r="BH88" s="237"/>
      <c r="BI88" s="238"/>
      <c r="BJ88" s="237"/>
      <c r="BK88" s="237"/>
      <c r="BL88" s="237"/>
      <c r="BM88" s="237"/>
      <c r="BN88" s="237"/>
      <c r="BO88" s="237"/>
      <c r="BP88" s="238"/>
      <c r="BQ88" s="237"/>
      <c r="BR88" s="237"/>
      <c r="BS88" s="237"/>
      <c r="BT88" s="237"/>
      <c r="BU88" s="238"/>
      <c r="BV88" s="237"/>
      <c r="BW88" s="237"/>
      <c r="BX88" s="238"/>
      <c r="BY88" s="237"/>
      <c r="BZ88" s="237"/>
      <c r="CA88" s="237"/>
      <c r="CB88" s="237"/>
      <c r="CC88" s="238"/>
      <c r="CD88" s="237"/>
      <c r="CE88" s="237"/>
      <c r="CF88" s="238"/>
      <c r="CG88" s="237"/>
      <c r="CH88" s="237"/>
      <c r="CI88" s="237"/>
      <c r="CJ88" s="237"/>
      <c r="CK88" s="237"/>
      <c r="CL88" s="237"/>
      <c r="CM88" s="237"/>
      <c r="CN88" s="237"/>
      <c r="CO88" s="238"/>
      <c r="CP88" s="237"/>
      <c r="CQ88" s="237"/>
      <c r="CR88" s="238"/>
      <c r="CS88" s="237"/>
      <c r="CT88" s="237"/>
      <c r="CU88" s="237"/>
      <c r="CV88" s="237"/>
      <c r="CW88" s="238"/>
      <c r="CX88" s="237"/>
      <c r="CY88" s="237"/>
      <c r="CZ88" s="238"/>
      <c r="DA88" s="237"/>
      <c r="DB88" s="237"/>
      <c r="DC88" s="237"/>
      <c r="DD88" s="237"/>
      <c r="DE88" s="238"/>
      <c r="DF88" s="237"/>
      <c r="DG88" s="237"/>
      <c r="DH88" s="238"/>
      <c r="DI88" s="237"/>
      <c r="DJ88" s="237"/>
      <c r="DK88" s="237"/>
      <c r="DL88" s="237"/>
      <c r="DM88" s="237"/>
      <c r="DN88" s="237"/>
      <c r="DO88" s="237"/>
      <c r="DP88" s="237"/>
      <c r="DQ88" s="238"/>
      <c r="DR88" s="237"/>
      <c r="DS88" s="237"/>
      <c r="DT88" s="238"/>
      <c r="DU88" s="237"/>
      <c r="DV88" s="237"/>
      <c r="DW88" s="237"/>
      <c r="DX88" s="237"/>
      <c r="DY88" s="238"/>
      <c r="DZ88" s="237"/>
      <c r="EA88" s="237"/>
      <c r="EB88" s="238"/>
      <c r="EC88" s="237"/>
      <c r="ED88" s="237"/>
      <c r="EE88" s="237"/>
      <c r="EF88" s="237"/>
      <c r="EG88" s="238"/>
      <c r="EH88" s="237"/>
      <c r="EI88" s="237"/>
      <c r="EJ88" s="238"/>
      <c r="EK88" s="237"/>
      <c r="EL88" s="237"/>
      <c r="EM88" s="237"/>
      <c r="EN88" s="237"/>
      <c r="EO88" s="237"/>
      <c r="EP88" s="237"/>
      <c r="EQ88" s="237"/>
      <c r="ER88" s="237"/>
      <c r="ES88" s="238"/>
      <c r="ET88" s="237"/>
      <c r="EU88" s="237"/>
      <c r="EV88" s="238"/>
      <c r="EW88" s="237"/>
      <c r="EX88" s="237"/>
      <c r="EY88" s="237"/>
      <c r="EZ88" s="237"/>
      <c r="FA88" s="238"/>
      <c r="FB88" s="237"/>
      <c r="FC88" s="237"/>
      <c r="FD88" s="238"/>
      <c r="FE88" s="237"/>
      <c r="FF88" s="237"/>
      <c r="FG88" s="237"/>
      <c r="FH88" s="237"/>
      <c r="FI88" s="238"/>
      <c r="FJ88" s="237"/>
      <c r="FK88" s="237"/>
      <c r="FL88" s="238"/>
      <c r="FM88" s="237"/>
      <c r="FN88" s="237"/>
      <c r="FO88" s="237"/>
      <c r="FP88" s="237"/>
      <c r="FQ88" s="237"/>
      <c r="FR88" s="237"/>
      <c r="FS88" s="237"/>
      <c r="FT88" s="237"/>
      <c r="FU88" s="238"/>
      <c r="FV88" s="237"/>
      <c r="FW88" s="237"/>
      <c r="FX88" s="238"/>
      <c r="FY88" s="237"/>
      <c r="FZ88" s="237"/>
      <c r="GA88" s="237"/>
      <c r="GB88" s="237"/>
      <c r="GC88" s="238"/>
      <c r="GD88" s="237"/>
    </row>
    <row r="89" spans="1:186" s="196" customFormat="1" x14ac:dyDescent="0.25">
      <c r="A89" s="283"/>
      <c r="B89" s="194"/>
      <c r="C89" s="237"/>
      <c r="D89" s="237"/>
      <c r="E89" s="237"/>
      <c r="F89" s="237"/>
      <c r="G89" s="237"/>
      <c r="H89" s="237"/>
      <c r="I89" s="238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  <c r="Y89" s="237"/>
      <c r="Z89" s="237"/>
      <c r="AA89" s="237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  <c r="AR89" s="237"/>
      <c r="AS89" s="237"/>
      <c r="AT89" s="237"/>
      <c r="AU89" s="237"/>
      <c r="AV89" s="237"/>
      <c r="AW89" s="237"/>
      <c r="AX89" s="237"/>
      <c r="AY89" s="237"/>
      <c r="AZ89" s="237"/>
      <c r="BA89" s="237"/>
      <c r="BB89" s="237"/>
      <c r="BC89" s="237"/>
      <c r="BD89" s="237"/>
      <c r="BE89" s="237"/>
      <c r="BF89" s="237"/>
      <c r="BG89" s="237"/>
      <c r="BH89" s="237"/>
      <c r="BI89" s="237"/>
      <c r="BJ89" s="237"/>
      <c r="BK89" s="237"/>
      <c r="BL89" s="237"/>
      <c r="BM89" s="237"/>
      <c r="BN89" s="237"/>
      <c r="BO89" s="237"/>
      <c r="BP89" s="237"/>
      <c r="BQ89" s="237"/>
      <c r="BR89" s="237"/>
      <c r="BS89" s="237"/>
      <c r="BT89" s="237"/>
      <c r="BU89" s="238"/>
      <c r="BV89" s="237"/>
      <c r="BW89" s="237"/>
      <c r="BX89" s="237"/>
      <c r="BY89" s="237"/>
      <c r="BZ89" s="237"/>
      <c r="CA89" s="237"/>
      <c r="CB89" s="237"/>
      <c r="CC89" s="238"/>
      <c r="CD89" s="237"/>
      <c r="CE89" s="237"/>
      <c r="CF89" s="237"/>
      <c r="CG89" s="237"/>
      <c r="CH89" s="237"/>
      <c r="CI89" s="237"/>
      <c r="CJ89" s="237"/>
      <c r="CK89" s="237"/>
      <c r="CL89" s="237"/>
      <c r="CM89" s="237"/>
      <c r="CN89" s="237"/>
      <c r="CO89" s="238"/>
      <c r="CP89" s="237"/>
      <c r="CQ89" s="237"/>
      <c r="CR89" s="237"/>
      <c r="CS89" s="237"/>
      <c r="CT89" s="237"/>
      <c r="CU89" s="237"/>
      <c r="CV89" s="237"/>
      <c r="CW89" s="238"/>
      <c r="CX89" s="237"/>
      <c r="CY89" s="237"/>
      <c r="CZ89" s="237"/>
      <c r="DA89" s="237"/>
      <c r="DB89" s="237"/>
      <c r="DC89" s="237"/>
      <c r="DD89" s="237"/>
      <c r="DE89" s="238"/>
      <c r="DF89" s="237"/>
      <c r="DG89" s="237"/>
      <c r="DH89" s="237"/>
      <c r="DI89" s="237"/>
      <c r="DJ89" s="237"/>
      <c r="DK89" s="237"/>
      <c r="DL89" s="237"/>
      <c r="DM89" s="237"/>
      <c r="DN89" s="237"/>
      <c r="DO89" s="237"/>
      <c r="DP89" s="237"/>
      <c r="DQ89" s="238"/>
      <c r="DR89" s="237"/>
      <c r="DS89" s="237"/>
      <c r="DT89" s="237"/>
      <c r="DU89" s="237"/>
      <c r="DV89" s="237"/>
      <c r="DW89" s="237"/>
      <c r="DX89" s="237"/>
      <c r="DY89" s="238"/>
      <c r="DZ89" s="237"/>
      <c r="EA89" s="237"/>
      <c r="EB89" s="237"/>
      <c r="EC89" s="237"/>
      <c r="ED89" s="237"/>
      <c r="EE89" s="237"/>
      <c r="EF89" s="237"/>
      <c r="EG89" s="238"/>
      <c r="EH89" s="237"/>
      <c r="EI89" s="237"/>
      <c r="EJ89" s="237"/>
      <c r="EK89" s="237"/>
      <c r="EL89" s="237"/>
      <c r="EM89" s="237"/>
      <c r="EN89" s="237"/>
      <c r="EO89" s="237"/>
      <c r="EP89" s="237"/>
      <c r="EQ89" s="237"/>
      <c r="ER89" s="237"/>
      <c r="ES89" s="238"/>
      <c r="ET89" s="237"/>
      <c r="EU89" s="237"/>
      <c r="EV89" s="237"/>
      <c r="EW89" s="237"/>
      <c r="EX89" s="237"/>
      <c r="EY89" s="237"/>
      <c r="EZ89" s="237"/>
      <c r="FA89" s="238"/>
      <c r="FB89" s="237"/>
      <c r="FC89" s="237"/>
      <c r="FD89" s="237"/>
      <c r="FE89" s="237"/>
      <c r="FF89" s="237"/>
      <c r="FG89" s="237"/>
      <c r="FH89" s="237"/>
      <c r="FI89" s="238"/>
      <c r="FJ89" s="237"/>
      <c r="FK89" s="237"/>
      <c r="FL89" s="237"/>
      <c r="FM89" s="237"/>
      <c r="FN89" s="237"/>
      <c r="FO89" s="237"/>
      <c r="FP89" s="237"/>
      <c r="FQ89" s="237"/>
      <c r="FR89" s="237"/>
      <c r="FS89" s="237"/>
      <c r="FT89" s="237"/>
      <c r="FU89" s="238"/>
      <c r="FV89" s="237"/>
      <c r="FW89" s="237"/>
      <c r="FX89" s="237"/>
      <c r="FY89" s="237"/>
      <c r="FZ89" s="237"/>
      <c r="GA89" s="237"/>
      <c r="GB89" s="237"/>
      <c r="GC89" s="238"/>
      <c r="GD89" s="237"/>
    </row>
    <row r="90" spans="1:186" s="196" customFormat="1" x14ac:dyDescent="0.25">
      <c r="A90" s="283"/>
      <c r="B90" s="194"/>
      <c r="C90" s="237"/>
      <c r="D90" s="237"/>
      <c r="E90" s="237"/>
      <c r="F90" s="237"/>
      <c r="G90" s="237"/>
      <c r="H90" s="237"/>
      <c r="I90" s="238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7"/>
      <c r="X90" s="237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  <c r="AR90" s="237"/>
      <c r="AS90" s="237"/>
      <c r="AT90" s="237"/>
      <c r="AU90" s="237"/>
      <c r="AV90" s="237"/>
      <c r="AW90" s="237"/>
      <c r="AX90" s="237"/>
      <c r="AY90" s="237"/>
      <c r="AZ90" s="237"/>
      <c r="BA90" s="237"/>
      <c r="BB90" s="237"/>
      <c r="BC90" s="237"/>
      <c r="BD90" s="237"/>
      <c r="BE90" s="237"/>
      <c r="BF90" s="237"/>
      <c r="BG90" s="237"/>
      <c r="BH90" s="237"/>
      <c r="BI90" s="237"/>
      <c r="BJ90" s="237"/>
      <c r="BK90" s="237"/>
      <c r="BL90" s="237"/>
      <c r="BM90" s="237"/>
      <c r="BN90" s="237"/>
      <c r="BO90" s="237"/>
      <c r="BP90" s="237"/>
      <c r="BQ90" s="237"/>
      <c r="BR90" s="237"/>
      <c r="BS90" s="237"/>
      <c r="BT90" s="237"/>
      <c r="BU90" s="238"/>
      <c r="BV90" s="237"/>
      <c r="BW90" s="237"/>
      <c r="BX90" s="237"/>
      <c r="BY90" s="237"/>
      <c r="BZ90" s="237"/>
      <c r="CA90" s="237"/>
      <c r="CB90" s="237"/>
      <c r="CC90" s="238"/>
      <c r="CD90" s="237"/>
      <c r="CE90" s="237"/>
      <c r="CF90" s="237"/>
      <c r="CG90" s="237"/>
      <c r="CH90" s="237"/>
      <c r="CI90" s="237"/>
      <c r="CJ90" s="237"/>
      <c r="CK90" s="237"/>
      <c r="CL90" s="237">
        <v>5906.31</v>
      </c>
      <c r="CM90" s="237"/>
      <c r="CN90" s="237"/>
      <c r="CO90" s="238"/>
      <c r="CP90" s="237"/>
      <c r="CQ90" s="237"/>
      <c r="CR90" s="237"/>
      <c r="CS90" s="237"/>
      <c r="CT90" s="237"/>
      <c r="CU90" s="237"/>
      <c r="CV90" s="237"/>
      <c r="CW90" s="238"/>
      <c r="CX90" s="237"/>
      <c r="CY90" s="237"/>
      <c r="CZ90" s="237"/>
      <c r="DA90" s="237"/>
      <c r="DB90" s="237"/>
      <c r="DC90" s="237"/>
      <c r="DD90" s="237"/>
      <c r="DE90" s="238"/>
      <c r="DF90" s="237"/>
      <c r="DG90" s="237"/>
      <c r="DH90" s="237"/>
      <c r="DI90" s="237"/>
      <c r="DJ90" s="237"/>
      <c r="DK90" s="237"/>
      <c r="DL90" s="237"/>
      <c r="DM90" s="237"/>
      <c r="DN90" s="237">
        <v>5906.31</v>
      </c>
      <c r="DO90" s="237"/>
      <c r="DP90" s="237"/>
      <c r="DQ90" s="238"/>
      <c r="DR90" s="237"/>
      <c r="DS90" s="237"/>
      <c r="DT90" s="237"/>
      <c r="DU90" s="237"/>
      <c r="DV90" s="237"/>
      <c r="DW90" s="237"/>
      <c r="DX90" s="237"/>
      <c r="DY90" s="238"/>
      <c r="DZ90" s="237"/>
      <c r="EA90" s="237"/>
      <c r="EB90" s="237"/>
      <c r="EC90" s="237"/>
      <c r="ED90" s="237"/>
      <c r="EE90" s="237"/>
      <c r="EF90" s="237"/>
      <c r="EG90" s="238"/>
      <c r="EH90" s="237"/>
      <c r="EI90" s="237"/>
      <c r="EJ90" s="237"/>
      <c r="EK90" s="237"/>
      <c r="EL90" s="237"/>
      <c r="EM90" s="237"/>
      <c r="EN90" s="237"/>
      <c r="EO90" s="237"/>
      <c r="EP90" s="237">
        <v>5906.31</v>
      </c>
      <c r="EQ90" s="237"/>
      <c r="ER90" s="237"/>
      <c r="ES90" s="238"/>
      <c r="ET90" s="237"/>
      <c r="EU90" s="237"/>
      <c r="EV90" s="237"/>
      <c r="EW90" s="237"/>
      <c r="EX90" s="237"/>
      <c r="EY90" s="237"/>
      <c r="EZ90" s="237"/>
      <c r="FA90" s="238"/>
      <c r="FB90" s="237"/>
      <c r="FC90" s="237"/>
      <c r="FD90" s="237"/>
      <c r="FE90" s="237"/>
      <c r="FF90" s="237"/>
      <c r="FG90" s="237"/>
      <c r="FH90" s="237"/>
      <c r="FI90" s="238"/>
      <c r="FJ90" s="237"/>
      <c r="FK90" s="237"/>
      <c r="FL90" s="237"/>
      <c r="FM90" s="237"/>
      <c r="FN90" s="237"/>
      <c r="FO90" s="237"/>
      <c r="FP90" s="237"/>
      <c r="FQ90" s="237"/>
      <c r="FR90" s="237">
        <v>5906.31</v>
      </c>
      <c r="FS90" s="237"/>
      <c r="FT90" s="237"/>
      <c r="FU90" s="238"/>
      <c r="FV90" s="237"/>
      <c r="FW90" s="237"/>
      <c r="FX90" s="237"/>
      <c r="FY90" s="237"/>
      <c r="FZ90" s="237"/>
      <c r="GA90" s="237"/>
      <c r="GB90" s="237"/>
      <c r="GC90" s="238"/>
      <c r="GD90" s="237"/>
    </row>
    <row r="91" spans="1:186" s="196" customFormat="1" x14ac:dyDescent="0.25">
      <c r="A91" s="283"/>
      <c r="B91" s="194"/>
      <c r="C91" s="237"/>
      <c r="D91" s="237"/>
      <c r="E91" s="237"/>
      <c r="F91" s="237"/>
      <c r="G91" s="237"/>
      <c r="H91" s="237"/>
      <c r="I91" s="238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  <c r="AZ91" s="237"/>
      <c r="BA91" s="237"/>
      <c r="BB91" s="237"/>
      <c r="BC91" s="237"/>
      <c r="BD91" s="237"/>
      <c r="BE91" s="237"/>
      <c r="BF91" s="237"/>
      <c r="BG91" s="237"/>
      <c r="BH91" s="237"/>
      <c r="BI91" s="237"/>
      <c r="BJ91" s="237"/>
      <c r="BK91" s="237"/>
      <c r="BL91" s="237"/>
      <c r="BM91" s="237"/>
      <c r="BN91" s="237"/>
      <c r="BO91" s="237"/>
      <c r="BP91" s="237"/>
      <c r="BQ91" s="237"/>
      <c r="BR91" s="237"/>
      <c r="BS91" s="237"/>
      <c r="BT91" s="237"/>
      <c r="BU91" s="238"/>
      <c r="BV91" s="237"/>
      <c r="BW91" s="237"/>
      <c r="BX91" s="237"/>
      <c r="BY91" s="237"/>
      <c r="BZ91" s="237"/>
      <c r="CA91" s="237"/>
      <c r="CB91" s="237"/>
      <c r="CC91" s="238"/>
      <c r="CD91" s="237"/>
      <c r="CE91" s="237"/>
      <c r="CF91" s="237"/>
      <c r="CG91" s="237"/>
      <c r="CH91" s="237"/>
      <c r="CI91" s="237"/>
      <c r="CJ91" s="237"/>
      <c r="CK91" s="237"/>
      <c r="CL91" s="237"/>
      <c r="CM91" s="237"/>
      <c r="CN91" s="237"/>
      <c r="CO91" s="238"/>
      <c r="CP91" s="237"/>
      <c r="CQ91" s="237"/>
      <c r="CR91" s="237"/>
      <c r="CS91" s="237"/>
      <c r="CT91" s="237"/>
      <c r="CU91" s="237"/>
      <c r="CV91" s="237"/>
      <c r="CW91" s="238"/>
      <c r="CX91" s="237"/>
      <c r="CY91" s="237"/>
      <c r="CZ91" s="237"/>
      <c r="DA91" s="237"/>
      <c r="DB91" s="237"/>
      <c r="DC91" s="237"/>
      <c r="DD91" s="237"/>
      <c r="DE91" s="238"/>
      <c r="DF91" s="237"/>
      <c r="DG91" s="237"/>
      <c r="DH91" s="237"/>
      <c r="DI91" s="237"/>
      <c r="DJ91" s="237"/>
      <c r="DK91" s="237"/>
      <c r="DL91" s="237"/>
      <c r="DM91" s="237"/>
      <c r="DN91" s="237"/>
      <c r="DO91" s="237"/>
      <c r="DP91" s="237"/>
      <c r="DQ91" s="238"/>
      <c r="DR91" s="237"/>
      <c r="DS91" s="237"/>
      <c r="DT91" s="237"/>
      <c r="DU91" s="237"/>
      <c r="DV91" s="237"/>
      <c r="DW91" s="237"/>
      <c r="DX91" s="237"/>
      <c r="DY91" s="238"/>
      <c r="DZ91" s="237"/>
      <c r="EA91" s="237"/>
      <c r="EB91" s="237"/>
      <c r="EC91" s="237"/>
      <c r="ED91" s="237"/>
      <c r="EE91" s="237"/>
      <c r="EF91" s="237"/>
      <c r="EG91" s="238"/>
      <c r="EH91" s="237"/>
      <c r="EI91" s="237"/>
      <c r="EJ91" s="237"/>
      <c r="EK91" s="237"/>
      <c r="EL91" s="237"/>
      <c r="EM91" s="237"/>
      <c r="EN91" s="237"/>
      <c r="EO91" s="237"/>
      <c r="EP91" s="237"/>
      <c r="EQ91" s="237"/>
      <c r="ER91" s="237"/>
      <c r="ES91" s="238"/>
      <c r="ET91" s="237"/>
      <c r="EU91" s="237"/>
      <c r="EV91" s="237"/>
      <c r="EW91" s="237"/>
      <c r="EX91" s="237"/>
      <c r="EY91" s="237"/>
      <c r="EZ91" s="237"/>
      <c r="FA91" s="238"/>
      <c r="FB91" s="237"/>
      <c r="FC91" s="237"/>
      <c r="FD91" s="237"/>
      <c r="FE91" s="237"/>
      <c r="FF91" s="237"/>
      <c r="FG91" s="237"/>
      <c r="FH91" s="237"/>
      <c r="FI91" s="238"/>
      <c r="FJ91" s="237"/>
      <c r="FK91" s="237"/>
      <c r="FL91" s="237"/>
      <c r="FM91" s="237"/>
      <c r="FN91" s="237"/>
      <c r="FO91" s="237"/>
      <c r="FP91" s="237"/>
      <c r="FQ91" s="237"/>
      <c r="FR91" s="237"/>
      <c r="FS91" s="237"/>
      <c r="FT91" s="237"/>
      <c r="FU91" s="238"/>
      <c r="FV91" s="237"/>
      <c r="FW91" s="237"/>
      <c r="FX91" s="237"/>
      <c r="FY91" s="237"/>
      <c r="FZ91" s="237"/>
      <c r="GA91" s="237"/>
      <c r="GB91" s="237"/>
      <c r="GC91" s="238"/>
      <c r="GD91" s="237"/>
    </row>
    <row r="92" spans="1:186" s="196" customFormat="1" x14ac:dyDescent="0.25">
      <c r="A92" s="283"/>
      <c r="B92" s="194"/>
      <c r="C92" s="237"/>
      <c r="D92" s="237"/>
      <c r="E92" s="237"/>
      <c r="F92" s="237"/>
      <c r="G92" s="237"/>
      <c r="H92" s="237"/>
      <c r="I92" s="238"/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  <c r="AZ92" s="237"/>
      <c r="BA92" s="237"/>
      <c r="BB92" s="237"/>
      <c r="BC92" s="237"/>
      <c r="BD92" s="237"/>
      <c r="BE92" s="237"/>
      <c r="BF92" s="237"/>
      <c r="BG92" s="237"/>
      <c r="BH92" s="237"/>
      <c r="BI92" s="237"/>
      <c r="BJ92" s="237"/>
      <c r="BK92" s="237"/>
      <c r="BL92" s="237"/>
      <c r="BM92" s="237"/>
      <c r="BN92" s="237"/>
      <c r="BO92" s="237"/>
      <c r="BP92" s="237"/>
      <c r="BQ92" s="237"/>
      <c r="BR92" s="237"/>
      <c r="BS92" s="237"/>
      <c r="BT92" s="237"/>
      <c r="BU92" s="238"/>
      <c r="BV92" s="237"/>
      <c r="BW92" s="237"/>
      <c r="BX92" s="237"/>
      <c r="BY92" s="237"/>
      <c r="BZ92" s="237"/>
      <c r="CA92" s="237"/>
      <c r="CB92" s="237"/>
      <c r="CC92" s="238"/>
      <c r="CD92" s="237"/>
      <c r="CE92" s="237"/>
      <c r="CF92" s="237"/>
      <c r="CG92" s="237"/>
      <c r="CH92" s="237"/>
      <c r="CI92" s="237"/>
      <c r="CJ92" s="237"/>
      <c r="CK92" s="237"/>
      <c r="CL92" s="237"/>
      <c r="CM92" s="237"/>
      <c r="CN92" s="237"/>
      <c r="CO92" s="238"/>
      <c r="CP92" s="237"/>
      <c r="CQ92" s="237"/>
      <c r="CR92" s="237"/>
      <c r="CS92" s="237"/>
      <c r="CT92" s="237"/>
      <c r="CU92" s="237"/>
      <c r="CV92" s="237"/>
      <c r="CW92" s="238"/>
      <c r="CX92" s="237"/>
      <c r="CY92" s="237"/>
      <c r="CZ92" s="237"/>
      <c r="DA92" s="237"/>
      <c r="DB92" s="237"/>
      <c r="DC92" s="237"/>
      <c r="DD92" s="237"/>
      <c r="DE92" s="238"/>
      <c r="DF92" s="237"/>
      <c r="DG92" s="237"/>
      <c r="DH92" s="237"/>
      <c r="DI92" s="237"/>
      <c r="DJ92" s="237"/>
      <c r="DK92" s="237"/>
      <c r="DL92" s="237"/>
      <c r="DM92" s="237"/>
      <c r="DN92" s="237"/>
      <c r="DO92" s="237"/>
      <c r="DP92" s="237"/>
      <c r="DQ92" s="238"/>
      <c r="DR92" s="237"/>
      <c r="DS92" s="237"/>
      <c r="DT92" s="237"/>
      <c r="DU92" s="237"/>
      <c r="DV92" s="237"/>
      <c r="DW92" s="237"/>
      <c r="DX92" s="237"/>
      <c r="DY92" s="238"/>
      <c r="DZ92" s="237"/>
      <c r="EA92" s="237"/>
      <c r="EB92" s="237"/>
      <c r="EC92" s="237"/>
      <c r="ED92" s="237"/>
      <c r="EE92" s="237"/>
      <c r="EF92" s="237"/>
      <c r="EG92" s="238"/>
      <c r="EH92" s="237"/>
      <c r="EI92" s="237"/>
      <c r="EJ92" s="237"/>
      <c r="EK92" s="237"/>
      <c r="EL92" s="237"/>
      <c r="EM92" s="237"/>
      <c r="EN92" s="237"/>
      <c r="EO92" s="237"/>
      <c r="EP92" s="237"/>
      <c r="EQ92" s="237"/>
      <c r="ER92" s="237"/>
      <c r="ES92" s="238"/>
      <c r="ET92" s="237"/>
      <c r="EU92" s="237"/>
      <c r="EV92" s="237"/>
      <c r="EW92" s="237"/>
      <c r="EX92" s="237"/>
      <c r="EY92" s="237"/>
      <c r="EZ92" s="237"/>
      <c r="FA92" s="238"/>
      <c r="FB92" s="237"/>
      <c r="FC92" s="237"/>
      <c r="FD92" s="237"/>
      <c r="FE92" s="237"/>
      <c r="FF92" s="237"/>
      <c r="FG92" s="237"/>
      <c r="FH92" s="237"/>
      <c r="FI92" s="238"/>
      <c r="FJ92" s="237"/>
      <c r="FK92" s="237"/>
      <c r="FL92" s="237"/>
      <c r="FM92" s="237"/>
      <c r="FN92" s="237"/>
      <c r="FO92" s="237"/>
      <c r="FP92" s="237"/>
      <c r="FQ92" s="237"/>
      <c r="FR92" s="237"/>
      <c r="FS92" s="237"/>
      <c r="FT92" s="237"/>
      <c r="FU92" s="238"/>
      <c r="FV92" s="237"/>
      <c r="FW92" s="237"/>
      <c r="FX92" s="237"/>
      <c r="FY92" s="237"/>
      <c r="FZ92" s="237"/>
      <c r="GA92" s="237"/>
      <c r="GB92" s="237"/>
      <c r="GC92" s="238"/>
      <c r="GD92" s="237"/>
    </row>
    <row r="93" spans="1:186" s="196" customFormat="1" x14ac:dyDescent="0.25">
      <c r="A93" s="283"/>
      <c r="B93" s="194"/>
      <c r="C93" s="237"/>
      <c r="D93" s="237"/>
      <c r="E93" s="237"/>
      <c r="F93" s="237"/>
      <c r="G93" s="237"/>
      <c r="H93" s="237"/>
      <c r="I93" s="238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  <c r="AZ93" s="237"/>
      <c r="BA93" s="237"/>
      <c r="BB93" s="237"/>
      <c r="BC93" s="237"/>
      <c r="BD93" s="237"/>
      <c r="BE93" s="237"/>
      <c r="BF93" s="237"/>
      <c r="BG93" s="237"/>
      <c r="BH93" s="237"/>
      <c r="BI93" s="237"/>
      <c r="BJ93" s="237"/>
      <c r="BK93" s="237"/>
      <c r="BL93" s="237"/>
      <c r="BM93" s="237"/>
      <c r="BN93" s="237"/>
      <c r="BO93" s="237"/>
      <c r="BP93" s="237"/>
      <c r="BQ93" s="237"/>
      <c r="BR93" s="237"/>
      <c r="BS93" s="237"/>
      <c r="BT93" s="237"/>
      <c r="BU93" s="238"/>
      <c r="BV93" s="237"/>
      <c r="BW93" s="237"/>
      <c r="BX93" s="237"/>
      <c r="BY93" s="237"/>
      <c r="BZ93" s="237"/>
      <c r="CA93" s="237"/>
      <c r="CB93" s="237"/>
      <c r="CC93" s="238"/>
      <c r="CD93" s="237"/>
      <c r="CE93" s="237"/>
      <c r="CF93" s="237"/>
      <c r="CG93" s="237"/>
      <c r="CH93" s="237"/>
      <c r="CI93" s="237"/>
      <c r="CJ93" s="237"/>
      <c r="CK93" s="237"/>
      <c r="CL93" s="237"/>
      <c r="CM93" s="237"/>
      <c r="CN93" s="237"/>
      <c r="CO93" s="238"/>
      <c r="CP93" s="237"/>
      <c r="CQ93" s="237"/>
      <c r="CR93" s="237"/>
      <c r="CS93" s="237"/>
      <c r="CT93" s="237"/>
      <c r="CU93" s="237"/>
      <c r="CV93" s="237"/>
      <c r="CW93" s="238"/>
      <c r="CX93" s="237"/>
      <c r="CY93" s="237"/>
      <c r="CZ93" s="237"/>
      <c r="DA93" s="237"/>
      <c r="DB93" s="237"/>
      <c r="DC93" s="237"/>
      <c r="DD93" s="237"/>
      <c r="DE93" s="238"/>
      <c r="DF93" s="237"/>
      <c r="DG93" s="237"/>
      <c r="DH93" s="237"/>
      <c r="DI93" s="237"/>
      <c r="DJ93" s="237"/>
      <c r="DK93" s="237"/>
      <c r="DL93" s="237"/>
      <c r="DM93" s="237"/>
      <c r="DN93" s="237"/>
      <c r="DO93" s="237"/>
      <c r="DP93" s="237"/>
      <c r="DQ93" s="238"/>
      <c r="DR93" s="237"/>
      <c r="DS93" s="237"/>
      <c r="DT93" s="237"/>
      <c r="DU93" s="237"/>
      <c r="DV93" s="237"/>
      <c r="DW93" s="237"/>
      <c r="DX93" s="237"/>
      <c r="DY93" s="238"/>
      <c r="DZ93" s="237"/>
      <c r="EA93" s="237"/>
      <c r="EB93" s="237"/>
      <c r="EC93" s="237"/>
      <c r="ED93" s="237"/>
      <c r="EE93" s="237"/>
      <c r="EF93" s="237"/>
      <c r="EG93" s="238"/>
      <c r="EH93" s="237"/>
      <c r="EI93" s="237"/>
      <c r="EJ93" s="237"/>
      <c r="EK93" s="237"/>
      <c r="EL93" s="237"/>
      <c r="EM93" s="237"/>
      <c r="EN93" s="237"/>
      <c r="EO93" s="237"/>
      <c r="EP93" s="237"/>
      <c r="EQ93" s="237"/>
      <c r="ER93" s="237"/>
      <c r="ES93" s="238"/>
      <c r="ET93" s="237"/>
      <c r="EU93" s="237"/>
      <c r="EV93" s="237"/>
      <c r="EW93" s="237"/>
      <c r="EX93" s="237"/>
      <c r="EY93" s="237"/>
      <c r="EZ93" s="237"/>
      <c r="FA93" s="238"/>
      <c r="FB93" s="237"/>
      <c r="FC93" s="237"/>
      <c r="FD93" s="237"/>
      <c r="FE93" s="237"/>
      <c r="FF93" s="237"/>
      <c r="FG93" s="237"/>
      <c r="FH93" s="237"/>
      <c r="FI93" s="238"/>
      <c r="FJ93" s="237"/>
      <c r="FK93" s="237"/>
      <c r="FL93" s="237"/>
      <c r="FM93" s="237"/>
      <c r="FN93" s="237"/>
      <c r="FO93" s="237"/>
      <c r="FP93" s="237"/>
      <c r="FQ93" s="237"/>
      <c r="FR93" s="237"/>
      <c r="FS93" s="237"/>
      <c r="FT93" s="237"/>
      <c r="FU93" s="238"/>
      <c r="FV93" s="237"/>
      <c r="FW93" s="237"/>
      <c r="FX93" s="237"/>
      <c r="FY93" s="237"/>
      <c r="FZ93" s="237"/>
      <c r="GA93" s="237"/>
      <c r="GB93" s="237"/>
      <c r="GC93" s="238"/>
      <c r="GD93" s="237"/>
    </row>
    <row r="94" spans="1:186" s="196" customFormat="1" x14ac:dyDescent="0.25">
      <c r="A94" s="283"/>
      <c r="B94" s="194"/>
      <c r="C94" s="237"/>
      <c r="D94" s="237"/>
      <c r="E94" s="237"/>
      <c r="F94" s="237"/>
      <c r="G94" s="237"/>
      <c r="H94" s="237"/>
      <c r="I94" s="238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  <c r="AZ94" s="237"/>
      <c r="BA94" s="237"/>
      <c r="BB94" s="237"/>
      <c r="BC94" s="237"/>
      <c r="BD94" s="237"/>
      <c r="BE94" s="237"/>
      <c r="BF94" s="237"/>
      <c r="BG94" s="237"/>
      <c r="BH94" s="237"/>
      <c r="BI94" s="237"/>
      <c r="BJ94" s="237"/>
      <c r="BK94" s="237"/>
      <c r="BL94" s="237"/>
      <c r="BM94" s="237"/>
      <c r="BN94" s="237"/>
      <c r="BO94" s="237"/>
      <c r="BP94" s="237"/>
      <c r="BQ94" s="237"/>
      <c r="BR94" s="237"/>
      <c r="BS94" s="237"/>
      <c r="BT94" s="237"/>
      <c r="BU94" s="238"/>
      <c r="BV94" s="237"/>
      <c r="BW94" s="237"/>
      <c r="BX94" s="237"/>
      <c r="BY94" s="237"/>
      <c r="BZ94" s="237"/>
      <c r="CA94" s="237"/>
      <c r="CB94" s="237"/>
      <c r="CC94" s="238"/>
      <c r="CD94" s="237"/>
      <c r="CE94" s="237"/>
      <c r="CF94" s="237"/>
      <c r="CG94" s="237"/>
      <c r="CH94" s="237"/>
      <c r="CI94" s="237"/>
      <c r="CJ94" s="237"/>
      <c r="CK94" s="237"/>
      <c r="CL94" s="237"/>
      <c r="CM94" s="237"/>
      <c r="CN94" s="237"/>
      <c r="CO94" s="238"/>
      <c r="CP94" s="237"/>
      <c r="CQ94" s="237"/>
      <c r="CR94" s="237"/>
      <c r="CS94" s="237"/>
      <c r="CT94" s="237"/>
      <c r="CU94" s="237"/>
      <c r="CV94" s="237"/>
      <c r="CW94" s="238"/>
      <c r="CX94" s="237"/>
      <c r="CY94" s="237"/>
      <c r="CZ94" s="237"/>
      <c r="DA94" s="237"/>
      <c r="DB94" s="237"/>
      <c r="DC94" s="237"/>
      <c r="DD94" s="237"/>
      <c r="DE94" s="238"/>
      <c r="DF94" s="237"/>
      <c r="DG94" s="237"/>
      <c r="DH94" s="237"/>
      <c r="DI94" s="237"/>
      <c r="DJ94" s="237"/>
      <c r="DK94" s="237"/>
      <c r="DL94" s="237"/>
      <c r="DM94" s="237"/>
      <c r="DN94" s="237"/>
      <c r="DO94" s="237"/>
      <c r="DP94" s="237"/>
      <c r="DQ94" s="238"/>
      <c r="DR94" s="237"/>
      <c r="DS94" s="237"/>
      <c r="DT94" s="237"/>
      <c r="DU94" s="237"/>
      <c r="DV94" s="237"/>
      <c r="DW94" s="237"/>
      <c r="DX94" s="237"/>
      <c r="DY94" s="238"/>
      <c r="DZ94" s="237"/>
      <c r="EA94" s="237"/>
      <c r="EB94" s="237"/>
      <c r="EC94" s="237"/>
      <c r="ED94" s="237"/>
      <c r="EE94" s="237"/>
      <c r="EF94" s="237"/>
      <c r="EG94" s="238"/>
      <c r="EH94" s="237"/>
      <c r="EI94" s="237"/>
      <c r="EJ94" s="237"/>
      <c r="EK94" s="237"/>
      <c r="EL94" s="237"/>
      <c r="EM94" s="237"/>
      <c r="EN94" s="237"/>
      <c r="EO94" s="237"/>
      <c r="EP94" s="237"/>
      <c r="EQ94" s="237"/>
      <c r="ER94" s="237"/>
      <c r="ES94" s="238"/>
      <c r="ET94" s="237"/>
      <c r="EU94" s="237"/>
      <c r="EV94" s="237"/>
      <c r="EW94" s="237"/>
      <c r="EX94" s="237"/>
      <c r="EY94" s="237"/>
      <c r="EZ94" s="237"/>
      <c r="FA94" s="238"/>
      <c r="FB94" s="237"/>
      <c r="FC94" s="237"/>
      <c r="FD94" s="237"/>
      <c r="FE94" s="237"/>
      <c r="FF94" s="237"/>
      <c r="FG94" s="237"/>
      <c r="FH94" s="237"/>
      <c r="FI94" s="238"/>
      <c r="FJ94" s="237"/>
      <c r="FK94" s="237"/>
      <c r="FL94" s="237"/>
      <c r="FM94" s="237"/>
      <c r="FN94" s="237"/>
      <c r="FO94" s="237"/>
      <c r="FP94" s="237"/>
      <c r="FQ94" s="237"/>
      <c r="FR94" s="237"/>
      <c r="FS94" s="237"/>
      <c r="FT94" s="237"/>
      <c r="FU94" s="238"/>
      <c r="FV94" s="237"/>
      <c r="FW94" s="237"/>
      <c r="FX94" s="237"/>
      <c r="FY94" s="237"/>
      <c r="FZ94" s="237"/>
      <c r="GA94" s="237"/>
      <c r="GB94" s="237"/>
      <c r="GC94" s="238"/>
      <c r="GD94" s="237"/>
    </row>
    <row r="95" spans="1:186" s="196" customFormat="1" x14ac:dyDescent="0.25">
      <c r="A95" s="283"/>
      <c r="B95" s="194"/>
      <c r="C95" s="237"/>
      <c r="D95" s="237"/>
      <c r="E95" s="237"/>
      <c r="F95" s="237"/>
      <c r="G95" s="237"/>
      <c r="H95" s="237"/>
      <c r="I95" s="238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  <c r="AZ95" s="237"/>
      <c r="BA95" s="237"/>
      <c r="BB95" s="237"/>
      <c r="BC95" s="237"/>
      <c r="BD95" s="237"/>
      <c r="BE95" s="237"/>
      <c r="BF95" s="237"/>
      <c r="BG95" s="237"/>
      <c r="BH95" s="237"/>
      <c r="BI95" s="237"/>
      <c r="BJ95" s="237"/>
      <c r="BK95" s="237"/>
      <c r="BL95" s="237"/>
      <c r="BM95" s="237"/>
      <c r="BN95" s="237"/>
      <c r="BO95" s="237"/>
      <c r="BP95" s="237"/>
      <c r="BQ95" s="237"/>
      <c r="BR95" s="237"/>
      <c r="BS95" s="237"/>
      <c r="BT95" s="237"/>
      <c r="BU95" s="238"/>
      <c r="BV95" s="237"/>
      <c r="BW95" s="237"/>
      <c r="BX95" s="237"/>
      <c r="BY95" s="237"/>
      <c r="BZ95" s="237"/>
      <c r="CA95" s="237"/>
      <c r="CB95" s="237"/>
      <c r="CC95" s="238"/>
      <c r="CD95" s="237"/>
      <c r="CE95" s="237"/>
      <c r="CF95" s="237"/>
      <c r="CG95" s="237"/>
      <c r="CH95" s="237"/>
      <c r="CI95" s="237"/>
      <c r="CJ95" s="237"/>
      <c r="CK95" s="237"/>
      <c r="CL95" s="237"/>
      <c r="CM95" s="237"/>
      <c r="CN95" s="237"/>
      <c r="CO95" s="238"/>
      <c r="CP95" s="237"/>
      <c r="CQ95" s="237"/>
      <c r="CR95" s="237"/>
      <c r="CS95" s="237"/>
      <c r="CT95" s="237"/>
      <c r="CU95" s="237"/>
      <c r="CV95" s="237"/>
      <c r="CW95" s="238"/>
      <c r="CX95" s="237"/>
      <c r="CY95" s="237"/>
      <c r="CZ95" s="237"/>
      <c r="DA95" s="237"/>
      <c r="DB95" s="237"/>
      <c r="DC95" s="237"/>
      <c r="DD95" s="237"/>
      <c r="DE95" s="238"/>
      <c r="DF95" s="237"/>
      <c r="DG95" s="237"/>
      <c r="DH95" s="237"/>
      <c r="DI95" s="237"/>
      <c r="DJ95" s="237"/>
      <c r="DK95" s="237"/>
      <c r="DL95" s="237"/>
      <c r="DM95" s="237"/>
      <c r="DN95" s="237"/>
      <c r="DO95" s="237"/>
      <c r="DP95" s="237"/>
      <c r="DQ95" s="238"/>
      <c r="DR95" s="237"/>
      <c r="DS95" s="237"/>
      <c r="DT95" s="237"/>
      <c r="DU95" s="237"/>
      <c r="DV95" s="237"/>
      <c r="DW95" s="237"/>
      <c r="DX95" s="237"/>
      <c r="DY95" s="238"/>
      <c r="DZ95" s="237"/>
      <c r="EA95" s="237"/>
      <c r="EB95" s="237"/>
      <c r="EC95" s="237"/>
      <c r="ED95" s="237"/>
      <c r="EE95" s="237"/>
      <c r="EF95" s="237"/>
      <c r="EG95" s="238"/>
      <c r="EH95" s="237"/>
      <c r="EI95" s="237"/>
      <c r="EJ95" s="237"/>
      <c r="EK95" s="237"/>
      <c r="EL95" s="237"/>
      <c r="EM95" s="237"/>
      <c r="EN95" s="237"/>
      <c r="EO95" s="237"/>
      <c r="EP95" s="237"/>
      <c r="EQ95" s="237"/>
      <c r="ER95" s="237"/>
      <c r="ES95" s="238"/>
      <c r="ET95" s="237"/>
      <c r="EU95" s="237"/>
      <c r="EV95" s="237"/>
      <c r="EW95" s="237"/>
      <c r="EX95" s="237"/>
      <c r="EY95" s="237"/>
      <c r="EZ95" s="237"/>
      <c r="FA95" s="238"/>
      <c r="FB95" s="237"/>
      <c r="FC95" s="237"/>
      <c r="FD95" s="237"/>
      <c r="FE95" s="237"/>
      <c r="FF95" s="237"/>
      <c r="FG95" s="237"/>
      <c r="FH95" s="237"/>
      <c r="FI95" s="238"/>
      <c r="FJ95" s="237"/>
      <c r="FK95" s="237"/>
      <c r="FL95" s="237"/>
      <c r="FM95" s="237"/>
      <c r="FN95" s="237"/>
      <c r="FO95" s="237"/>
      <c r="FP95" s="237"/>
      <c r="FQ95" s="237"/>
      <c r="FR95" s="237"/>
      <c r="FS95" s="237"/>
      <c r="FT95" s="237"/>
      <c r="FU95" s="238"/>
      <c r="FV95" s="237"/>
      <c r="FW95" s="237"/>
      <c r="FX95" s="237"/>
      <c r="FY95" s="237"/>
      <c r="FZ95" s="237"/>
      <c r="GA95" s="237"/>
      <c r="GB95" s="237"/>
      <c r="GC95" s="238"/>
      <c r="GD95" s="237"/>
    </row>
    <row r="96" spans="1:186" s="196" customFormat="1" x14ac:dyDescent="0.25">
      <c r="A96" s="283"/>
      <c r="B96" s="194"/>
      <c r="C96" s="237"/>
      <c r="D96" s="237"/>
      <c r="E96" s="237"/>
      <c r="F96" s="237"/>
      <c r="G96" s="237"/>
      <c r="H96" s="237"/>
      <c r="I96" s="238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  <c r="AZ96" s="237"/>
      <c r="BA96" s="237"/>
      <c r="BB96" s="237"/>
      <c r="BC96" s="237"/>
      <c r="BD96" s="237"/>
      <c r="BE96" s="237"/>
      <c r="BF96" s="237"/>
      <c r="BG96" s="237"/>
      <c r="BH96" s="237"/>
      <c r="BI96" s="237"/>
      <c r="BJ96" s="237"/>
      <c r="BK96" s="237"/>
      <c r="BL96" s="237"/>
      <c r="BM96" s="237"/>
      <c r="BN96" s="237"/>
      <c r="BO96" s="237"/>
      <c r="BP96" s="237"/>
      <c r="BQ96" s="237"/>
      <c r="BR96" s="237"/>
      <c r="BS96" s="237"/>
      <c r="BT96" s="237"/>
      <c r="BU96" s="238"/>
      <c r="BV96" s="237"/>
      <c r="BW96" s="237"/>
      <c r="BX96" s="237"/>
      <c r="BY96" s="237"/>
      <c r="BZ96" s="237"/>
      <c r="CA96" s="237"/>
      <c r="CB96" s="237"/>
      <c r="CC96" s="238"/>
      <c r="CD96" s="237"/>
      <c r="CE96" s="237"/>
      <c r="CF96" s="237"/>
      <c r="CG96" s="237"/>
      <c r="CH96" s="237"/>
      <c r="CI96" s="237"/>
      <c r="CJ96" s="237"/>
      <c r="CK96" s="237"/>
      <c r="CL96" s="237"/>
      <c r="CM96" s="237"/>
      <c r="CN96" s="237"/>
      <c r="CO96" s="238"/>
      <c r="CP96" s="237"/>
      <c r="CQ96" s="237"/>
      <c r="CR96" s="237"/>
      <c r="CS96" s="237"/>
      <c r="CT96" s="237"/>
      <c r="CU96" s="237"/>
      <c r="CV96" s="237"/>
      <c r="CW96" s="238"/>
      <c r="CX96" s="237"/>
      <c r="CY96" s="237"/>
      <c r="CZ96" s="237"/>
      <c r="DA96" s="237"/>
      <c r="DB96" s="237"/>
      <c r="DC96" s="237"/>
      <c r="DD96" s="237"/>
      <c r="DE96" s="238"/>
      <c r="DF96" s="237"/>
      <c r="DG96" s="237"/>
      <c r="DH96" s="237"/>
      <c r="DI96" s="237"/>
      <c r="DJ96" s="237"/>
      <c r="DK96" s="237"/>
      <c r="DL96" s="237"/>
      <c r="DM96" s="237"/>
      <c r="DN96" s="237"/>
      <c r="DO96" s="237"/>
      <c r="DP96" s="237"/>
      <c r="DQ96" s="238"/>
      <c r="DR96" s="237"/>
      <c r="DS96" s="237"/>
      <c r="DT96" s="237"/>
      <c r="DU96" s="237"/>
      <c r="DV96" s="237"/>
      <c r="DW96" s="237"/>
      <c r="DX96" s="237"/>
      <c r="DY96" s="238"/>
      <c r="DZ96" s="237"/>
      <c r="EA96" s="237"/>
      <c r="EB96" s="237"/>
      <c r="EC96" s="237"/>
      <c r="ED96" s="237"/>
      <c r="EE96" s="237"/>
      <c r="EF96" s="237"/>
      <c r="EG96" s="238"/>
      <c r="EH96" s="237"/>
      <c r="EI96" s="237"/>
      <c r="EJ96" s="237"/>
      <c r="EK96" s="237"/>
      <c r="EL96" s="237"/>
      <c r="EM96" s="237"/>
      <c r="EN96" s="237"/>
      <c r="EO96" s="237"/>
      <c r="EP96" s="237"/>
      <c r="EQ96" s="237"/>
      <c r="ER96" s="237"/>
      <c r="ES96" s="238"/>
      <c r="ET96" s="237"/>
      <c r="EU96" s="237"/>
      <c r="EV96" s="237"/>
      <c r="EW96" s="237"/>
      <c r="EX96" s="237"/>
      <c r="EY96" s="237"/>
      <c r="EZ96" s="237"/>
      <c r="FA96" s="238"/>
      <c r="FB96" s="237"/>
      <c r="FC96" s="237"/>
      <c r="FD96" s="237"/>
      <c r="FE96" s="237"/>
      <c r="FF96" s="237"/>
      <c r="FG96" s="237"/>
      <c r="FH96" s="237"/>
      <c r="FI96" s="238"/>
      <c r="FJ96" s="237"/>
      <c r="FK96" s="237"/>
      <c r="FL96" s="237"/>
      <c r="FM96" s="237"/>
      <c r="FN96" s="237"/>
      <c r="FO96" s="237"/>
      <c r="FP96" s="237"/>
      <c r="FQ96" s="237"/>
      <c r="FR96" s="237"/>
      <c r="FS96" s="237"/>
      <c r="FT96" s="237"/>
      <c r="FU96" s="238"/>
      <c r="FV96" s="237"/>
      <c r="FW96" s="237"/>
      <c r="FX96" s="237"/>
      <c r="FY96" s="237"/>
      <c r="FZ96" s="237"/>
      <c r="GA96" s="237"/>
      <c r="GB96" s="237"/>
      <c r="GC96" s="238"/>
      <c r="GD96" s="237"/>
    </row>
    <row r="97" spans="1:186" s="196" customFormat="1" x14ac:dyDescent="0.25">
      <c r="A97" s="283"/>
      <c r="B97" s="194"/>
      <c r="C97" s="237"/>
      <c r="D97" s="237"/>
      <c r="E97" s="237"/>
      <c r="F97" s="237"/>
      <c r="G97" s="237"/>
      <c r="H97" s="237"/>
      <c r="I97" s="238"/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  <c r="AZ97" s="237"/>
      <c r="BA97" s="237"/>
      <c r="BB97" s="237"/>
      <c r="BC97" s="237"/>
      <c r="BD97" s="237"/>
      <c r="BE97" s="237"/>
      <c r="BF97" s="237"/>
      <c r="BG97" s="237"/>
      <c r="BH97" s="237"/>
      <c r="BI97" s="237"/>
      <c r="BJ97" s="237"/>
      <c r="BK97" s="237"/>
      <c r="BL97" s="237"/>
      <c r="BM97" s="237"/>
      <c r="BN97" s="237"/>
      <c r="BO97" s="237"/>
      <c r="BP97" s="237"/>
      <c r="BQ97" s="237"/>
      <c r="BR97" s="237"/>
      <c r="BS97" s="237"/>
      <c r="BT97" s="237"/>
      <c r="BU97" s="238"/>
      <c r="BV97" s="237"/>
      <c r="BW97" s="237"/>
      <c r="BX97" s="237"/>
      <c r="BY97" s="237"/>
      <c r="BZ97" s="237"/>
      <c r="CA97" s="237"/>
      <c r="CB97" s="237"/>
      <c r="CC97" s="238"/>
      <c r="CD97" s="237"/>
      <c r="CE97" s="237"/>
      <c r="CF97" s="237"/>
      <c r="CG97" s="237"/>
      <c r="CH97" s="237"/>
      <c r="CI97" s="237"/>
      <c r="CJ97" s="237"/>
      <c r="CK97" s="237"/>
      <c r="CL97" s="237"/>
      <c r="CM97" s="237"/>
      <c r="CN97" s="237"/>
      <c r="CO97" s="238"/>
      <c r="CP97" s="237"/>
      <c r="CQ97" s="237"/>
      <c r="CR97" s="237"/>
      <c r="CS97" s="237"/>
      <c r="CT97" s="237"/>
      <c r="CU97" s="237"/>
      <c r="CV97" s="237"/>
      <c r="CW97" s="238"/>
      <c r="CX97" s="237"/>
      <c r="CY97" s="237"/>
      <c r="CZ97" s="237"/>
      <c r="DA97" s="237"/>
      <c r="DB97" s="237"/>
      <c r="DC97" s="237"/>
      <c r="DD97" s="237"/>
      <c r="DE97" s="238"/>
      <c r="DF97" s="237"/>
      <c r="DG97" s="237"/>
      <c r="DH97" s="237"/>
      <c r="DI97" s="237"/>
      <c r="DJ97" s="237"/>
      <c r="DK97" s="237"/>
      <c r="DL97" s="237"/>
      <c r="DM97" s="237"/>
      <c r="DN97" s="237"/>
      <c r="DO97" s="237"/>
      <c r="DP97" s="237"/>
      <c r="DQ97" s="238"/>
      <c r="DR97" s="237"/>
      <c r="DS97" s="237"/>
      <c r="DT97" s="237"/>
      <c r="DU97" s="237"/>
      <c r="DV97" s="237"/>
      <c r="DW97" s="237"/>
      <c r="DX97" s="237"/>
      <c r="DY97" s="238"/>
      <c r="DZ97" s="237"/>
      <c r="EA97" s="237"/>
      <c r="EB97" s="237"/>
      <c r="EC97" s="237"/>
      <c r="ED97" s="237"/>
      <c r="EE97" s="237"/>
      <c r="EF97" s="237"/>
      <c r="EG97" s="238"/>
      <c r="EH97" s="237"/>
      <c r="EI97" s="237"/>
      <c r="EJ97" s="237"/>
      <c r="EK97" s="237"/>
      <c r="EL97" s="237"/>
      <c r="EM97" s="237"/>
      <c r="EN97" s="237"/>
      <c r="EO97" s="237"/>
      <c r="EP97" s="237"/>
      <c r="EQ97" s="237"/>
      <c r="ER97" s="237"/>
      <c r="ES97" s="238"/>
      <c r="ET97" s="237"/>
      <c r="EU97" s="237"/>
      <c r="EV97" s="237"/>
      <c r="EW97" s="237"/>
      <c r="EX97" s="237"/>
      <c r="EY97" s="237"/>
      <c r="EZ97" s="237"/>
      <c r="FA97" s="238"/>
      <c r="FB97" s="237"/>
      <c r="FC97" s="237"/>
      <c r="FD97" s="237"/>
      <c r="FE97" s="237"/>
      <c r="FF97" s="237"/>
      <c r="FG97" s="237"/>
      <c r="FH97" s="237"/>
      <c r="FI97" s="238"/>
      <c r="FJ97" s="237"/>
      <c r="FK97" s="237"/>
      <c r="FL97" s="237"/>
      <c r="FM97" s="237"/>
      <c r="FN97" s="237"/>
      <c r="FO97" s="237"/>
      <c r="FP97" s="237"/>
      <c r="FQ97" s="237"/>
      <c r="FR97" s="237"/>
      <c r="FS97" s="237"/>
      <c r="FT97" s="237"/>
      <c r="FU97" s="238"/>
      <c r="FV97" s="237"/>
      <c r="FW97" s="237"/>
      <c r="FX97" s="237"/>
      <c r="FY97" s="237"/>
      <c r="FZ97" s="237"/>
      <c r="GA97" s="237"/>
      <c r="GB97" s="237"/>
      <c r="GC97" s="238"/>
      <c r="GD97" s="237"/>
    </row>
    <row r="98" spans="1:186" s="196" customFormat="1" x14ac:dyDescent="0.25">
      <c r="A98" s="283"/>
      <c r="B98" s="194"/>
      <c r="C98" s="237"/>
      <c r="D98" s="237"/>
      <c r="E98" s="237"/>
      <c r="F98" s="237"/>
      <c r="G98" s="237"/>
      <c r="H98" s="237"/>
      <c r="I98" s="238"/>
      <c r="J98" s="237"/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  <c r="AZ98" s="237"/>
      <c r="BA98" s="237"/>
      <c r="BB98" s="237"/>
      <c r="BC98" s="237"/>
      <c r="BD98" s="237"/>
      <c r="BE98" s="237"/>
      <c r="BF98" s="237"/>
      <c r="BG98" s="237"/>
      <c r="BH98" s="237"/>
      <c r="BI98" s="237"/>
      <c r="BJ98" s="237"/>
      <c r="BK98" s="237"/>
      <c r="BL98" s="237"/>
      <c r="BM98" s="237"/>
      <c r="BN98" s="237"/>
      <c r="BO98" s="237"/>
      <c r="BP98" s="237"/>
      <c r="BQ98" s="237"/>
      <c r="BR98" s="237"/>
      <c r="BS98" s="237"/>
      <c r="BT98" s="237"/>
      <c r="BU98" s="238"/>
      <c r="BV98" s="237"/>
      <c r="BW98" s="237"/>
      <c r="BX98" s="237"/>
      <c r="BY98" s="237"/>
      <c r="BZ98" s="237"/>
      <c r="CA98" s="237"/>
      <c r="CB98" s="237"/>
      <c r="CC98" s="238"/>
      <c r="CD98" s="237"/>
      <c r="CE98" s="237"/>
      <c r="CF98" s="237"/>
      <c r="CG98" s="237"/>
      <c r="CH98" s="237"/>
      <c r="CI98" s="237"/>
      <c r="CJ98" s="237"/>
      <c r="CK98" s="237"/>
      <c r="CL98" s="237"/>
      <c r="CM98" s="237"/>
      <c r="CN98" s="237"/>
      <c r="CO98" s="238"/>
      <c r="CP98" s="237"/>
      <c r="CQ98" s="237"/>
      <c r="CR98" s="237"/>
      <c r="CS98" s="237"/>
      <c r="CT98" s="237"/>
      <c r="CU98" s="237"/>
      <c r="CV98" s="237"/>
      <c r="CW98" s="238"/>
      <c r="CX98" s="237"/>
      <c r="CY98" s="237"/>
      <c r="CZ98" s="237"/>
      <c r="DA98" s="237"/>
      <c r="DB98" s="237"/>
      <c r="DC98" s="237"/>
      <c r="DD98" s="237"/>
      <c r="DE98" s="238"/>
      <c r="DF98" s="237"/>
      <c r="DG98" s="237"/>
      <c r="DH98" s="237"/>
      <c r="DI98" s="237"/>
      <c r="DJ98" s="237"/>
      <c r="DK98" s="237"/>
      <c r="DL98" s="237"/>
      <c r="DM98" s="237"/>
      <c r="DN98" s="237"/>
      <c r="DO98" s="237"/>
      <c r="DP98" s="237"/>
      <c r="DQ98" s="238"/>
      <c r="DR98" s="237"/>
      <c r="DS98" s="237"/>
      <c r="DT98" s="237"/>
      <c r="DU98" s="237"/>
      <c r="DV98" s="237"/>
      <c r="DW98" s="237"/>
      <c r="DX98" s="237"/>
      <c r="DY98" s="238"/>
      <c r="DZ98" s="237"/>
      <c r="EA98" s="237"/>
      <c r="EB98" s="237"/>
      <c r="EC98" s="237"/>
      <c r="ED98" s="237"/>
      <c r="EE98" s="237"/>
      <c r="EF98" s="237"/>
      <c r="EG98" s="238"/>
      <c r="EH98" s="237"/>
      <c r="EI98" s="237"/>
      <c r="EJ98" s="237"/>
      <c r="EK98" s="237"/>
      <c r="EL98" s="237"/>
      <c r="EM98" s="237"/>
      <c r="EN98" s="237"/>
      <c r="EO98" s="237"/>
      <c r="EP98" s="237"/>
      <c r="EQ98" s="237"/>
      <c r="ER98" s="237"/>
      <c r="ES98" s="238"/>
      <c r="ET98" s="237"/>
      <c r="EU98" s="237"/>
      <c r="EV98" s="237"/>
      <c r="EW98" s="237"/>
      <c r="EX98" s="237"/>
      <c r="EY98" s="237"/>
      <c r="EZ98" s="237"/>
      <c r="FA98" s="238"/>
      <c r="FB98" s="237"/>
      <c r="FC98" s="237"/>
      <c r="FD98" s="237"/>
      <c r="FE98" s="237"/>
      <c r="FF98" s="237"/>
      <c r="FG98" s="237"/>
      <c r="FH98" s="237"/>
      <c r="FI98" s="238"/>
      <c r="FJ98" s="237"/>
      <c r="FK98" s="237"/>
      <c r="FL98" s="237"/>
      <c r="FM98" s="237"/>
      <c r="FN98" s="237"/>
      <c r="FO98" s="237"/>
      <c r="FP98" s="237"/>
      <c r="FQ98" s="237"/>
      <c r="FR98" s="237"/>
      <c r="FS98" s="237"/>
      <c r="FT98" s="237"/>
      <c r="FU98" s="238"/>
      <c r="FV98" s="237"/>
      <c r="FW98" s="237"/>
      <c r="FX98" s="237"/>
      <c r="FY98" s="237"/>
      <c r="FZ98" s="237"/>
      <c r="GA98" s="237"/>
      <c r="GB98" s="237"/>
      <c r="GC98" s="238"/>
      <c r="GD98" s="237"/>
    </row>
    <row r="99" spans="1:186" s="196" customFormat="1" x14ac:dyDescent="0.25">
      <c r="A99" s="283"/>
      <c r="B99" s="194"/>
      <c r="C99" s="237"/>
      <c r="D99" s="237"/>
      <c r="E99" s="237"/>
      <c r="F99" s="237"/>
      <c r="G99" s="237"/>
      <c r="H99" s="237"/>
      <c r="I99" s="238"/>
      <c r="J99" s="237"/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  <c r="AZ99" s="237"/>
      <c r="BA99" s="237"/>
      <c r="BB99" s="237"/>
      <c r="BC99" s="237"/>
      <c r="BD99" s="237"/>
      <c r="BE99" s="237"/>
      <c r="BF99" s="237"/>
      <c r="BG99" s="237"/>
      <c r="BH99" s="237"/>
      <c r="BI99" s="237"/>
      <c r="BJ99" s="237"/>
      <c r="BK99" s="237"/>
      <c r="BL99" s="237"/>
      <c r="BM99" s="237"/>
      <c r="BN99" s="237"/>
      <c r="BO99" s="237"/>
      <c r="BP99" s="237"/>
      <c r="BQ99" s="237"/>
      <c r="BR99" s="237"/>
      <c r="BS99" s="237"/>
      <c r="BT99" s="237"/>
      <c r="BU99" s="238"/>
      <c r="BV99" s="237"/>
      <c r="BW99" s="237"/>
      <c r="BX99" s="237"/>
      <c r="BY99" s="237"/>
      <c r="BZ99" s="237"/>
      <c r="CA99" s="237"/>
      <c r="CB99" s="237"/>
      <c r="CC99" s="238"/>
      <c r="CD99" s="237"/>
      <c r="CE99" s="237"/>
      <c r="CF99" s="237"/>
      <c r="CG99" s="237"/>
      <c r="CH99" s="237"/>
      <c r="CI99" s="237"/>
      <c r="CJ99" s="237"/>
      <c r="CK99" s="237"/>
      <c r="CL99" s="237"/>
      <c r="CM99" s="237"/>
      <c r="CN99" s="237"/>
      <c r="CO99" s="238"/>
      <c r="CP99" s="237"/>
      <c r="CQ99" s="237"/>
      <c r="CR99" s="237"/>
      <c r="CS99" s="237"/>
      <c r="CT99" s="237"/>
      <c r="CU99" s="237"/>
      <c r="CV99" s="237"/>
      <c r="CW99" s="238"/>
      <c r="CX99" s="237"/>
      <c r="CY99" s="237"/>
      <c r="CZ99" s="237"/>
      <c r="DA99" s="237"/>
      <c r="DB99" s="237"/>
      <c r="DC99" s="237"/>
      <c r="DD99" s="237"/>
      <c r="DE99" s="238"/>
      <c r="DF99" s="237"/>
      <c r="DG99" s="237"/>
      <c r="DH99" s="237"/>
      <c r="DI99" s="237"/>
      <c r="DJ99" s="237"/>
      <c r="DK99" s="237"/>
      <c r="DL99" s="237"/>
      <c r="DM99" s="237"/>
      <c r="DN99" s="237"/>
      <c r="DO99" s="237"/>
      <c r="DP99" s="237"/>
      <c r="DQ99" s="238"/>
      <c r="DR99" s="237"/>
      <c r="DS99" s="237"/>
      <c r="DT99" s="237"/>
      <c r="DU99" s="237"/>
      <c r="DV99" s="237"/>
      <c r="DW99" s="237"/>
      <c r="DX99" s="237"/>
      <c r="DY99" s="238"/>
      <c r="DZ99" s="237"/>
      <c r="EA99" s="237"/>
      <c r="EB99" s="237"/>
      <c r="EC99" s="237"/>
      <c r="ED99" s="237"/>
      <c r="EE99" s="237"/>
      <c r="EF99" s="237"/>
      <c r="EG99" s="238"/>
      <c r="EH99" s="237"/>
      <c r="EI99" s="237"/>
      <c r="EJ99" s="237"/>
      <c r="EK99" s="237"/>
      <c r="EL99" s="237"/>
      <c r="EM99" s="237"/>
      <c r="EN99" s="237"/>
      <c r="EO99" s="237"/>
      <c r="EP99" s="237"/>
      <c r="EQ99" s="237"/>
      <c r="ER99" s="237"/>
      <c r="ES99" s="238"/>
      <c r="ET99" s="237"/>
      <c r="EU99" s="237"/>
      <c r="EV99" s="237"/>
      <c r="EW99" s="237"/>
      <c r="EX99" s="237"/>
      <c r="EY99" s="237"/>
      <c r="EZ99" s="237"/>
      <c r="FA99" s="238"/>
      <c r="FB99" s="237"/>
      <c r="FC99" s="237"/>
      <c r="FD99" s="237"/>
      <c r="FE99" s="237"/>
      <c r="FF99" s="237"/>
      <c r="FG99" s="237"/>
      <c r="FH99" s="237"/>
      <c r="FI99" s="238"/>
      <c r="FJ99" s="237"/>
      <c r="FK99" s="237"/>
      <c r="FL99" s="237"/>
      <c r="FM99" s="237"/>
      <c r="FN99" s="237"/>
      <c r="FO99" s="237"/>
      <c r="FP99" s="237"/>
      <c r="FQ99" s="237"/>
      <c r="FR99" s="237"/>
      <c r="FS99" s="237"/>
      <c r="FT99" s="237"/>
      <c r="FU99" s="238"/>
      <c r="FV99" s="237"/>
      <c r="FW99" s="237"/>
      <c r="FX99" s="237"/>
      <c r="FY99" s="237"/>
      <c r="FZ99" s="237"/>
      <c r="GA99" s="237"/>
      <c r="GB99" s="237"/>
      <c r="GC99" s="238"/>
      <c r="GD99" s="237"/>
    </row>
    <row r="100" spans="1:186" s="196" customFormat="1" x14ac:dyDescent="0.25">
      <c r="A100" s="283"/>
      <c r="B100" s="194"/>
      <c r="C100" s="237"/>
      <c r="D100" s="237"/>
      <c r="E100" s="237"/>
      <c r="F100" s="237"/>
      <c r="G100" s="237"/>
      <c r="H100" s="237"/>
      <c r="I100" s="238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  <c r="AZ100" s="237"/>
      <c r="BA100" s="237"/>
      <c r="BB100" s="237"/>
      <c r="BC100" s="237"/>
      <c r="BD100" s="237"/>
      <c r="BE100" s="237"/>
      <c r="BF100" s="237"/>
      <c r="BG100" s="237"/>
      <c r="BH100" s="237"/>
      <c r="BI100" s="237"/>
      <c r="BJ100" s="237"/>
      <c r="BK100" s="237"/>
      <c r="BL100" s="237"/>
      <c r="BM100" s="237"/>
      <c r="BN100" s="237"/>
      <c r="BO100" s="237"/>
      <c r="BP100" s="237"/>
      <c r="BQ100" s="237"/>
      <c r="BR100" s="237"/>
      <c r="BS100" s="237"/>
      <c r="BT100" s="237"/>
      <c r="BU100" s="238"/>
      <c r="BV100" s="237"/>
      <c r="BW100" s="237"/>
      <c r="BX100" s="237"/>
      <c r="BY100" s="237"/>
      <c r="BZ100" s="237"/>
      <c r="CA100" s="237"/>
      <c r="CB100" s="237"/>
      <c r="CC100" s="238"/>
      <c r="CD100" s="237"/>
      <c r="CE100" s="237"/>
      <c r="CF100" s="237"/>
      <c r="CG100" s="237"/>
      <c r="CH100" s="237"/>
      <c r="CI100" s="237"/>
      <c r="CJ100" s="237"/>
      <c r="CK100" s="237"/>
      <c r="CL100" s="237"/>
      <c r="CM100" s="237"/>
      <c r="CN100" s="237"/>
      <c r="CO100" s="238"/>
      <c r="CP100" s="237"/>
      <c r="CQ100" s="237"/>
      <c r="CR100" s="237"/>
      <c r="CS100" s="237"/>
      <c r="CT100" s="237"/>
      <c r="CU100" s="237"/>
      <c r="CV100" s="237"/>
      <c r="CW100" s="238"/>
      <c r="CX100" s="237"/>
      <c r="CY100" s="237"/>
      <c r="CZ100" s="237"/>
      <c r="DA100" s="237"/>
      <c r="DB100" s="237"/>
      <c r="DC100" s="237"/>
      <c r="DD100" s="237"/>
      <c r="DE100" s="238"/>
      <c r="DF100" s="237"/>
      <c r="DG100" s="237"/>
      <c r="DH100" s="237"/>
      <c r="DI100" s="237"/>
      <c r="DJ100" s="237"/>
      <c r="DK100" s="237"/>
      <c r="DL100" s="237"/>
      <c r="DM100" s="237"/>
      <c r="DN100" s="237"/>
      <c r="DO100" s="237"/>
      <c r="DP100" s="237"/>
      <c r="DQ100" s="238"/>
      <c r="DR100" s="237"/>
      <c r="DS100" s="237"/>
      <c r="DT100" s="237"/>
      <c r="DU100" s="237"/>
      <c r="DV100" s="237"/>
      <c r="DW100" s="237"/>
      <c r="DX100" s="237"/>
      <c r="DY100" s="238"/>
      <c r="DZ100" s="237"/>
      <c r="EA100" s="237"/>
      <c r="EB100" s="237"/>
      <c r="EC100" s="237"/>
      <c r="ED100" s="237"/>
      <c r="EE100" s="237"/>
      <c r="EF100" s="237"/>
      <c r="EG100" s="238"/>
      <c r="EH100" s="237"/>
      <c r="EI100" s="237"/>
      <c r="EJ100" s="237"/>
      <c r="EK100" s="237"/>
      <c r="EL100" s="237"/>
      <c r="EM100" s="237"/>
      <c r="EN100" s="237"/>
      <c r="EO100" s="237"/>
      <c r="EP100" s="237"/>
      <c r="EQ100" s="237"/>
      <c r="ER100" s="237"/>
      <c r="ES100" s="238"/>
      <c r="ET100" s="237"/>
      <c r="EU100" s="237"/>
      <c r="EV100" s="237"/>
      <c r="EW100" s="237"/>
      <c r="EX100" s="237"/>
      <c r="EY100" s="237"/>
      <c r="EZ100" s="237"/>
      <c r="FA100" s="238"/>
      <c r="FB100" s="237"/>
      <c r="FC100" s="237"/>
      <c r="FD100" s="237"/>
      <c r="FE100" s="237"/>
      <c r="FF100" s="237"/>
      <c r="FG100" s="237"/>
      <c r="FH100" s="237"/>
      <c r="FI100" s="238"/>
      <c r="FJ100" s="237"/>
      <c r="FK100" s="237"/>
      <c r="FL100" s="237"/>
      <c r="FM100" s="237"/>
      <c r="FN100" s="237"/>
      <c r="FO100" s="237"/>
      <c r="FP100" s="237"/>
      <c r="FQ100" s="237"/>
      <c r="FR100" s="237"/>
      <c r="FS100" s="237"/>
      <c r="FT100" s="237"/>
      <c r="FU100" s="238"/>
      <c r="FV100" s="237"/>
      <c r="FW100" s="237"/>
      <c r="FX100" s="237"/>
      <c r="FY100" s="237"/>
      <c r="FZ100" s="237"/>
      <c r="GA100" s="237"/>
      <c r="GB100" s="237"/>
      <c r="GC100" s="238"/>
      <c r="GD100" s="237"/>
    </row>
    <row r="101" spans="1:186" x14ac:dyDescent="0.25">
      <c r="I101" s="241"/>
      <c r="BU101" s="241"/>
      <c r="CC101" s="241"/>
      <c r="CO101" s="241"/>
      <c r="CW101" s="241"/>
      <c r="DE101" s="241"/>
      <c r="DQ101" s="241"/>
      <c r="DY101" s="241"/>
      <c r="EG101" s="241"/>
      <c r="ES101" s="241"/>
      <c r="FA101" s="241"/>
      <c r="FI101" s="241"/>
      <c r="FU101" s="241"/>
      <c r="GC101" s="241"/>
    </row>
  </sheetData>
  <sheetProtection selectLockedCells="1"/>
  <mergeCells count="1">
    <mergeCell ref="B3:B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AD0F-82CC-4F22-BF88-F473DAD2750F}">
  <dimension ref="B2:I122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12" sqref="G12"/>
    </sheetView>
  </sheetViews>
  <sheetFormatPr defaultRowHeight="15" x14ac:dyDescent="0.25"/>
  <cols>
    <col min="2" max="2" width="12.7109375" customWidth="1"/>
    <col min="3" max="3" width="29" customWidth="1"/>
    <col min="4" max="4" width="0.140625" customWidth="1"/>
    <col min="5" max="5" width="12.140625" style="211" customWidth="1"/>
    <col min="6" max="6" width="12.85546875" style="242" customWidth="1"/>
    <col min="7" max="7" width="28.5703125" style="286" customWidth="1"/>
    <col min="8" max="8" width="46.140625" style="1" customWidth="1"/>
  </cols>
  <sheetData>
    <row r="2" spans="2:9" ht="21" x14ac:dyDescent="0.35">
      <c r="B2" s="205" t="s">
        <v>121</v>
      </c>
    </row>
    <row r="3" spans="2:9" x14ac:dyDescent="0.25">
      <c r="B3" s="202"/>
      <c r="C3" s="202"/>
      <c r="D3" s="202"/>
      <c r="E3" s="212"/>
      <c r="F3" s="243"/>
      <c r="G3" s="287"/>
    </row>
    <row r="4" spans="2:9" s="208" customFormat="1" ht="12.75" x14ac:dyDescent="0.2">
      <c r="B4" s="207" t="s">
        <v>118</v>
      </c>
      <c r="C4" s="207" t="s">
        <v>119</v>
      </c>
      <c r="D4" s="207" t="s">
        <v>120</v>
      </c>
      <c r="E4" s="209" t="s">
        <v>114</v>
      </c>
      <c r="F4" s="244" t="s">
        <v>115</v>
      </c>
      <c r="G4" s="288" t="s">
        <v>136</v>
      </c>
      <c r="H4" s="209" t="s">
        <v>71</v>
      </c>
    </row>
    <row r="5" spans="2:9" s="5" customFormat="1" ht="17.25" customHeight="1" x14ac:dyDescent="0.25">
      <c r="B5" s="216">
        <v>45110</v>
      </c>
      <c r="C5" s="203" t="s">
        <v>116</v>
      </c>
      <c r="D5" s="204" t="s">
        <v>117</v>
      </c>
      <c r="E5" s="213"/>
      <c r="F5" s="247">
        <v>5000</v>
      </c>
      <c r="G5" s="20" t="s">
        <v>214</v>
      </c>
      <c r="H5" s="8"/>
    </row>
    <row r="6" spans="2:9" s="5" customFormat="1" ht="17.25" customHeight="1" x14ac:dyDescent="0.25">
      <c r="B6" s="216">
        <v>45110</v>
      </c>
      <c r="C6" s="206" t="s">
        <v>122</v>
      </c>
      <c r="D6" s="204">
        <v>709</v>
      </c>
      <c r="E6" s="214">
        <v>-1520</v>
      </c>
      <c r="F6" s="248">
        <f>ROUND(F5+E6,2)</f>
        <v>3480</v>
      </c>
      <c r="G6" s="20" t="s">
        <v>138</v>
      </c>
      <c r="H6" s="8"/>
    </row>
    <row r="7" spans="2:9" s="5" customFormat="1" ht="17.25" customHeight="1" x14ac:dyDescent="0.25">
      <c r="B7" s="216">
        <v>45110</v>
      </c>
      <c r="C7" s="206" t="s">
        <v>122</v>
      </c>
      <c r="D7" s="204" t="s">
        <v>117</v>
      </c>
      <c r="E7" s="214">
        <v>-2930</v>
      </c>
      <c r="F7" s="248">
        <f t="shared" ref="F7:F38" si="0">ROUND(F6+E7,2)</f>
        <v>550</v>
      </c>
      <c r="G7" s="20" t="s">
        <v>138</v>
      </c>
      <c r="H7" s="8"/>
    </row>
    <row r="8" spans="2:9" s="5" customFormat="1" ht="17.25" customHeight="1" x14ac:dyDescent="0.25">
      <c r="B8" s="216">
        <v>45110</v>
      </c>
      <c r="C8" s="206" t="s">
        <v>124</v>
      </c>
      <c r="D8" s="204" t="s">
        <v>117</v>
      </c>
      <c r="E8" s="214">
        <v>2830</v>
      </c>
      <c r="F8" s="248">
        <f t="shared" si="0"/>
        <v>3380</v>
      </c>
      <c r="G8" s="20" t="s">
        <v>186</v>
      </c>
      <c r="H8" s="8" t="s">
        <v>248</v>
      </c>
      <c r="I8" s="210"/>
    </row>
    <row r="9" spans="2:9" s="5" customFormat="1" ht="17.25" customHeight="1" x14ac:dyDescent="0.25">
      <c r="B9" s="216">
        <v>45110</v>
      </c>
      <c r="C9" s="206" t="s">
        <v>125</v>
      </c>
      <c r="D9" s="204" t="s">
        <v>117</v>
      </c>
      <c r="E9" s="214">
        <v>1570</v>
      </c>
      <c r="F9" s="248">
        <f t="shared" si="0"/>
        <v>4950</v>
      </c>
      <c r="G9" s="20" t="s">
        <v>184</v>
      </c>
      <c r="H9" s="8"/>
    </row>
    <row r="10" spans="2:9" s="5" customFormat="1" ht="17.25" customHeight="1" x14ac:dyDescent="0.25">
      <c r="B10" s="216">
        <v>45110</v>
      </c>
      <c r="C10" s="206" t="s">
        <v>126</v>
      </c>
      <c r="D10" s="204">
        <v>709</v>
      </c>
      <c r="E10" s="214">
        <v>2820</v>
      </c>
      <c r="F10" s="248">
        <f t="shared" si="0"/>
        <v>7770</v>
      </c>
      <c r="G10" s="20" t="s">
        <v>183</v>
      </c>
      <c r="H10" s="8"/>
    </row>
    <row r="11" spans="2:9" s="5" customFormat="1" ht="17.25" customHeight="1" x14ac:dyDescent="0.25">
      <c r="B11" s="216">
        <v>45110</v>
      </c>
      <c r="C11" s="206" t="s">
        <v>171</v>
      </c>
      <c r="D11" s="204"/>
      <c r="E11" s="214">
        <v>-7000</v>
      </c>
      <c r="F11" s="250">
        <f t="shared" si="0"/>
        <v>770</v>
      </c>
      <c r="G11" s="20" t="s">
        <v>196</v>
      </c>
      <c r="H11" s="8"/>
    </row>
    <row r="12" spans="2:9" s="5" customFormat="1" ht="17.25" customHeight="1" x14ac:dyDescent="0.25">
      <c r="B12" s="216">
        <v>45111</v>
      </c>
      <c r="C12" s="206" t="s">
        <v>127</v>
      </c>
      <c r="D12" s="204">
        <v>709</v>
      </c>
      <c r="E12" s="214">
        <v>-5900</v>
      </c>
      <c r="F12" s="248">
        <f t="shared" si="0"/>
        <v>-5130</v>
      </c>
      <c r="G12" s="20" t="s">
        <v>159</v>
      </c>
      <c r="H12" s="8"/>
    </row>
    <row r="13" spans="2:9" s="5" customFormat="1" ht="17.25" customHeight="1" x14ac:dyDescent="0.25">
      <c r="B13" s="216">
        <v>45111</v>
      </c>
      <c r="C13" s="206" t="s">
        <v>122</v>
      </c>
      <c r="D13" s="204"/>
      <c r="E13" s="214">
        <v>-6680</v>
      </c>
      <c r="F13" s="248">
        <f t="shared" si="0"/>
        <v>-11810</v>
      </c>
      <c r="G13" s="20" t="s">
        <v>138</v>
      </c>
      <c r="H13" s="8"/>
    </row>
    <row r="14" spans="2:9" s="5" customFormat="1" ht="17.25" customHeight="1" x14ac:dyDescent="0.25">
      <c r="B14" s="216">
        <v>45111</v>
      </c>
      <c r="C14" s="206" t="s">
        <v>125</v>
      </c>
      <c r="D14" s="204">
        <v>709</v>
      </c>
      <c r="E14" s="214">
        <v>900</v>
      </c>
      <c r="F14" s="248">
        <f t="shared" si="0"/>
        <v>-10910</v>
      </c>
      <c r="G14" s="20" t="s">
        <v>150</v>
      </c>
      <c r="H14" s="8"/>
    </row>
    <row r="15" spans="2:9" s="5" customFormat="1" ht="17.25" customHeight="1" x14ac:dyDescent="0.25">
      <c r="B15" s="216">
        <v>45111</v>
      </c>
      <c r="C15" s="206" t="s">
        <v>126</v>
      </c>
      <c r="D15" s="204">
        <v>709</v>
      </c>
      <c r="E15" s="214">
        <v>2800</v>
      </c>
      <c r="F15" s="248">
        <f t="shared" si="0"/>
        <v>-8110</v>
      </c>
      <c r="G15" s="20" t="s">
        <v>137</v>
      </c>
      <c r="H15" s="8"/>
    </row>
    <row r="16" spans="2:9" s="5" customFormat="1" ht="17.25" customHeight="1" x14ac:dyDescent="0.25">
      <c r="B16" s="216">
        <v>45111</v>
      </c>
      <c r="C16" s="206" t="s">
        <v>122</v>
      </c>
      <c r="D16" s="204">
        <v>709</v>
      </c>
      <c r="E16" s="214">
        <v>-3080</v>
      </c>
      <c r="F16" s="248">
        <f t="shared" si="0"/>
        <v>-11190</v>
      </c>
      <c r="G16" s="20" t="s">
        <v>138</v>
      </c>
      <c r="H16" s="8" t="s">
        <v>130</v>
      </c>
    </row>
    <row r="17" spans="2:8" s="5" customFormat="1" ht="17.25" customHeight="1" x14ac:dyDescent="0.25">
      <c r="B17" s="216">
        <v>45111</v>
      </c>
      <c r="C17" s="206" t="s">
        <v>128</v>
      </c>
      <c r="D17" s="204">
        <v>9123</v>
      </c>
      <c r="E17" s="214">
        <v>-1630</v>
      </c>
      <c r="F17" s="248">
        <f t="shared" si="0"/>
        <v>-12820</v>
      </c>
      <c r="G17" s="20" t="s">
        <v>143</v>
      </c>
      <c r="H17" s="8" t="s">
        <v>129</v>
      </c>
    </row>
    <row r="18" spans="2:8" s="5" customFormat="1" ht="17.25" customHeight="1" x14ac:dyDescent="0.25">
      <c r="B18" s="216">
        <v>45111</v>
      </c>
      <c r="C18" s="206" t="s">
        <v>172</v>
      </c>
      <c r="D18" s="204"/>
      <c r="E18" s="214">
        <v>7000</v>
      </c>
      <c r="F18" s="248">
        <f t="shared" si="0"/>
        <v>-5820</v>
      </c>
      <c r="G18" s="20" t="s">
        <v>168</v>
      </c>
      <c r="H18" s="8"/>
    </row>
    <row r="19" spans="2:8" s="5" customFormat="1" ht="17.25" customHeight="1" x14ac:dyDescent="0.25">
      <c r="B19" s="216">
        <v>45111</v>
      </c>
      <c r="C19" s="206" t="s">
        <v>173</v>
      </c>
      <c r="D19" s="204"/>
      <c r="E19" s="214">
        <v>50</v>
      </c>
      <c r="F19" s="248">
        <f t="shared" si="0"/>
        <v>-5770</v>
      </c>
      <c r="G19" s="20" t="s">
        <v>140</v>
      </c>
      <c r="H19" s="8"/>
    </row>
    <row r="20" spans="2:8" s="5" customFormat="1" ht="17.25" customHeight="1" x14ac:dyDescent="0.25">
      <c r="B20" s="216">
        <v>45111</v>
      </c>
      <c r="C20" s="206" t="s">
        <v>164</v>
      </c>
      <c r="D20" s="204"/>
      <c r="E20" s="214">
        <v>6000</v>
      </c>
      <c r="F20" s="250">
        <f t="shared" si="0"/>
        <v>230</v>
      </c>
      <c r="G20" s="20" t="s">
        <v>167</v>
      </c>
      <c r="H20" s="8"/>
    </row>
    <row r="21" spans="2:8" s="5" customFormat="1" ht="17.25" customHeight="1" x14ac:dyDescent="0.25">
      <c r="B21" s="216">
        <v>45112</v>
      </c>
      <c r="C21" s="206" t="s">
        <v>131</v>
      </c>
      <c r="D21" s="204">
        <v>9028</v>
      </c>
      <c r="E21" s="214">
        <v>-550</v>
      </c>
      <c r="F21" s="248">
        <f t="shared" si="0"/>
        <v>-320</v>
      </c>
      <c r="G21" s="20" t="s">
        <v>156</v>
      </c>
      <c r="H21" s="8"/>
    </row>
    <row r="22" spans="2:8" s="5" customFormat="1" ht="17.25" customHeight="1" x14ac:dyDescent="0.25">
      <c r="B22" s="216">
        <v>45112</v>
      </c>
      <c r="C22" s="206" t="s">
        <v>132</v>
      </c>
      <c r="D22" s="204">
        <v>709</v>
      </c>
      <c r="E22" s="214">
        <v>-120</v>
      </c>
      <c r="F22" s="248">
        <f t="shared" si="0"/>
        <v>-440</v>
      </c>
      <c r="G22" s="20" t="s">
        <v>156</v>
      </c>
      <c r="H22" s="8"/>
    </row>
    <row r="23" spans="2:8" s="5" customFormat="1" ht="17.25" customHeight="1" x14ac:dyDescent="0.25">
      <c r="B23" s="216">
        <v>45112</v>
      </c>
      <c r="C23" s="206" t="s">
        <v>126</v>
      </c>
      <c r="D23" s="204"/>
      <c r="E23" s="214">
        <v>7870</v>
      </c>
      <c r="F23" s="248">
        <f t="shared" si="0"/>
        <v>7430</v>
      </c>
      <c r="G23" s="20" t="s">
        <v>137</v>
      </c>
      <c r="H23" s="8"/>
    </row>
    <row r="24" spans="2:8" s="5" customFormat="1" ht="17.25" customHeight="1" x14ac:dyDescent="0.25">
      <c r="B24" s="216">
        <v>45112</v>
      </c>
      <c r="C24" s="206" t="s">
        <v>133</v>
      </c>
      <c r="D24" s="204">
        <v>709</v>
      </c>
      <c r="E24" s="214">
        <v>-60</v>
      </c>
      <c r="F24" s="248">
        <f t="shared" si="0"/>
        <v>7370</v>
      </c>
      <c r="G24" s="20" t="s">
        <v>158</v>
      </c>
      <c r="H24" s="8"/>
    </row>
    <row r="25" spans="2:8" s="5" customFormat="1" ht="17.25" customHeight="1" x14ac:dyDescent="0.25">
      <c r="B25" s="216">
        <v>45112</v>
      </c>
      <c r="C25" s="206" t="s">
        <v>134</v>
      </c>
      <c r="D25" s="204" t="s">
        <v>117</v>
      </c>
      <c r="E25" s="214">
        <v>-340</v>
      </c>
      <c r="F25" s="248">
        <f t="shared" si="0"/>
        <v>7030</v>
      </c>
      <c r="G25" s="20" t="s">
        <v>156</v>
      </c>
      <c r="H25" s="8"/>
    </row>
    <row r="26" spans="2:8" s="5" customFormat="1" ht="17.25" customHeight="1" x14ac:dyDescent="0.25">
      <c r="B26" s="216">
        <v>45112</v>
      </c>
      <c r="C26" s="206" t="s">
        <v>163</v>
      </c>
      <c r="D26" s="204">
        <v>709</v>
      </c>
      <c r="E26" s="214">
        <v>-5120</v>
      </c>
      <c r="F26" s="248">
        <f t="shared" si="0"/>
        <v>1910</v>
      </c>
      <c r="G26" s="20" t="s">
        <v>139</v>
      </c>
      <c r="H26" s="8"/>
    </row>
    <row r="27" spans="2:8" s="5" customFormat="1" ht="17.25" customHeight="1" x14ac:dyDescent="0.25">
      <c r="B27" s="216">
        <v>45112</v>
      </c>
      <c r="C27" s="206" t="s">
        <v>165</v>
      </c>
      <c r="D27" s="218"/>
      <c r="E27" s="214">
        <f>-E20</f>
        <v>-6000</v>
      </c>
      <c r="F27" s="248">
        <f t="shared" si="0"/>
        <v>-4090</v>
      </c>
      <c r="G27" s="20" t="s">
        <v>141</v>
      </c>
      <c r="H27" s="8"/>
    </row>
    <row r="28" spans="2:8" s="5" customFormat="1" ht="17.25" customHeight="1" x14ac:dyDescent="0.25">
      <c r="B28" s="216">
        <v>45112</v>
      </c>
      <c r="C28" s="206" t="s">
        <v>166</v>
      </c>
      <c r="D28" s="218"/>
      <c r="E28" s="214">
        <v>-30</v>
      </c>
      <c r="F28" s="248">
        <f t="shared" si="0"/>
        <v>-4120</v>
      </c>
      <c r="G28" s="20" t="s">
        <v>153</v>
      </c>
      <c r="H28" s="8"/>
    </row>
    <row r="29" spans="2:8" s="5" customFormat="1" ht="17.25" customHeight="1" x14ac:dyDescent="0.25">
      <c r="B29" s="216">
        <v>45112</v>
      </c>
      <c r="C29" s="206" t="s">
        <v>125</v>
      </c>
      <c r="E29" s="214">
        <v>4880</v>
      </c>
      <c r="F29" s="250">
        <f t="shared" si="0"/>
        <v>760</v>
      </c>
      <c r="G29" s="20" t="s">
        <v>150</v>
      </c>
      <c r="H29" s="8"/>
    </row>
    <row r="30" spans="2:8" s="5" customFormat="1" ht="17.25" customHeight="1" x14ac:dyDescent="0.25">
      <c r="B30" s="216">
        <v>45113</v>
      </c>
      <c r="C30" s="206" t="s">
        <v>123</v>
      </c>
      <c r="D30" s="204" t="s">
        <v>117</v>
      </c>
      <c r="E30" s="214">
        <v>-6750</v>
      </c>
      <c r="F30" s="248">
        <f t="shared" si="0"/>
        <v>-5990</v>
      </c>
      <c r="G30" s="20" t="s">
        <v>144</v>
      </c>
      <c r="H30" s="8"/>
    </row>
    <row r="31" spans="2:8" s="5" customFormat="1" ht="17.25" customHeight="1" x14ac:dyDescent="0.25">
      <c r="B31" s="216">
        <v>45113</v>
      </c>
      <c r="C31" s="206" t="s">
        <v>124</v>
      </c>
      <c r="D31" s="204" t="s">
        <v>117</v>
      </c>
      <c r="E31" s="214">
        <v>1220</v>
      </c>
      <c r="F31" s="248">
        <f t="shared" si="0"/>
        <v>-4770</v>
      </c>
      <c r="G31" s="20" t="s">
        <v>142</v>
      </c>
      <c r="H31" s="8" t="s">
        <v>135</v>
      </c>
    </row>
    <row r="32" spans="2:8" s="5" customFormat="1" ht="17.25" customHeight="1" x14ac:dyDescent="0.25">
      <c r="B32" s="216">
        <v>45113</v>
      </c>
      <c r="C32" s="206" t="s">
        <v>125</v>
      </c>
      <c r="D32" s="204" t="s">
        <v>117</v>
      </c>
      <c r="E32" s="214">
        <v>2650</v>
      </c>
      <c r="F32" s="248">
        <f t="shared" si="0"/>
        <v>-2120</v>
      </c>
      <c r="G32" s="20" t="s">
        <v>150</v>
      </c>
      <c r="H32" s="8"/>
    </row>
    <row r="33" spans="2:8" s="5" customFormat="1" ht="17.25" customHeight="1" x14ac:dyDescent="0.25">
      <c r="B33" s="216">
        <v>45113</v>
      </c>
      <c r="C33" s="206" t="s">
        <v>126</v>
      </c>
      <c r="D33" s="204">
        <v>709</v>
      </c>
      <c r="E33" s="214">
        <v>6480</v>
      </c>
      <c r="F33" s="248">
        <f t="shared" si="0"/>
        <v>4360</v>
      </c>
      <c r="G33" s="20" t="s">
        <v>137</v>
      </c>
      <c r="H33" s="8"/>
    </row>
    <row r="34" spans="2:8" s="5" customFormat="1" ht="17.25" customHeight="1" x14ac:dyDescent="0.25">
      <c r="B34" s="216">
        <v>45113</v>
      </c>
      <c r="C34" s="206" t="s">
        <v>122</v>
      </c>
      <c r="D34" s="204">
        <v>709</v>
      </c>
      <c r="E34" s="214">
        <v>-3900</v>
      </c>
      <c r="F34" s="250">
        <f>ROUND(F33+E34,2)</f>
        <v>460</v>
      </c>
      <c r="G34" s="20" t="s">
        <v>138</v>
      </c>
      <c r="H34" s="8"/>
    </row>
    <row r="35" spans="2:8" s="5" customFormat="1" ht="17.25" customHeight="1" x14ac:dyDescent="0.25">
      <c r="B35" s="216">
        <v>45114</v>
      </c>
      <c r="C35" s="206" t="s">
        <v>126</v>
      </c>
      <c r="D35" s="204">
        <v>709</v>
      </c>
      <c r="E35" s="214">
        <v>3800</v>
      </c>
      <c r="F35" s="248">
        <f t="shared" si="0"/>
        <v>4260</v>
      </c>
      <c r="G35" s="20" t="s">
        <v>137</v>
      </c>
      <c r="H35" s="8"/>
    </row>
    <row r="36" spans="2:8" s="5" customFormat="1" ht="17.25" customHeight="1" x14ac:dyDescent="0.25">
      <c r="B36" s="216">
        <v>45114</v>
      </c>
      <c r="C36" s="206" t="s">
        <v>174</v>
      </c>
      <c r="D36" s="204"/>
      <c r="E36" s="214">
        <v>-120</v>
      </c>
      <c r="F36" s="248">
        <f t="shared" si="0"/>
        <v>4140</v>
      </c>
      <c r="G36" s="290" t="s">
        <v>182</v>
      </c>
      <c r="H36" s="8"/>
    </row>
    <row r="37" spans="2:8" s="5" customFormat="1" ht="17.25" customHeight="1" x14ac:dyDescent="0.25">
      <c r="B37" s="216">
        <v>45114</v>
      </c>
      <c r="C37" s="206" t="s">
        <v>122</v>
      </c>
      <c r="D37" s="204">
        <v>709</v>
      </c>
      <c r="E37" s="214">
        <v>-2080</v>
      </c>
      <c r="F37" s="248">
        <f t="shared" si="0"/>
        <v>2060</v>
      </c>
      <c r="G37" s="20" t="s">
        <v>138</v>
      </c>
      <c r="H37" s="8"/>
    </row>
    <row r="38" spans="2:8" s="5" customFormat="1" ht="17.25" customHeight="1" x14ac:dyDescent="0.25">
      <c r="B38" s="216">
        <v>45114</v>
      </c>
      <c r="C38" s="206" t="s">
        <v>122</v>
      </c>
      <c r="D38" s="204">
        <v>9123</v>
      </c>
      <c r="E38" s="214">
        <v>-1630</v>
      </c>
      <c r="F38" s="250">
        <f t="shared" si="0"/>
        <v>430</v>
      </c>
      <c r="G38" s="20" t="s">
        <v>138</v>
      </c>
      <c r="H38" s="8"/>
    </row>
    <row r="39" spans="2:8" s="5" customFormat="1" ht="17.25" customHeight="1" x14ac:dyDescent="0.25">
      <c r="E39" s="215"/>
      <c r="F39" s="246"/>
      <c r="G39" s="289"/>
      <c r="H39" s="8"/>
    </row>
    <row r="40" spans="2:8" s="5" customFormat="1" ht="17.25" customHeight="1" x14ac:dyDescent="0.25">
      <c r="E40" s="215"/>
      <c r="F40" s="246"/>
      <c r="G40" s="289"/>
      <c r="H40" s="8"/>
    </row>
    <row r="41" spans="2:8" s="5" customFormat="1" ht="17.25" customHeight="1" x14ac:dyDescent="0.25">
      <c r="E41" s="215"/>
      <c r="F41" s="246"/>
      <c r="G41" s="289"/>
      <c r="H41" s="8"/>
    </row>
    <row r="42" spans="2:8" s="5" customFormat="1" ht="17.25" customHeight="1" x14ac:dyDescent="0.25">
      <c r="E42" s="215"/>
      <c r="F42" s="245"/>
      <c r="G42" s="289"/>
      <c r="H42" s="8"/>
    </row>
    <row r="43" spans="2:8" s="5" customFormat="1" ht="17.25" customHeight="1" x14ac:dyDescent="0.25">
      <c r="E43" s="215"/>
      <c r="F43" s="245"/>
      <c r="G43" s="289"/>
      <c r="H43" s="8"/>
    </row>
    <row r="44" spans="2:8" s="5" customFormat="1" ht="17.25" customHeight="1" x14ac:dyDescent="0.25">
      <c r="E44" s="215"/>
      <c r="F44" s="245"/>
      <c r="G44" s="289"/>
      <c r="H44" s="8"/>
    </row>
    <row r="45" spans="2:8" s="5" customFormat="1" ht="17.25" customHeight="1" x14ac:dyDescent="0.25">
      <c r="E45" s="215"/>
      <c r="F45" s="245"/>
      <c r="G45" s="289"/>
      <c r="H45" s="8"/>
    </row>
    <row r="46" spans="2:8" s="5" customFormat="1" ht="17.25" customHeight="1" x14ac:dyDescent="0.25">
      <c r="E46" s="215"/>
      <c r="F46" s="245"/>
      <c r="G46" s="289"/>
      <c r="H46" s="8"/>
    </row>
    <row r="47" spans="2:8" s="5" customFormat="1" ht="17.25" customHeight="1" x14ac:dyDescent="0.25">
      <c r="E47" s="215"/>
      <c r="F47" s="245"/>
      <c r="G47" s="289"/>
      <c r="H47" s="8"/>
    </row>
    <row r="48" spans="2:8" s="5" customFormat="1" ht="17.25" customHeight="1" x14ac:dyDescent="0.25">
      <c r="E48" s="215"/>
      <c r="F48" s="245"/>
      <c r="G48" s="289"/>
      <c r="H48" s="8"/>
    </row>
    <row r="49" spans="5:8" s="5" customFormat="1" ht="17.25" customHeight="1" x14ac:dyDescent="0.25">
      <c r="E49" s="215"/>
      <c r="F49" s="245"/>
      <c r="G49" s="289"/>
      <c r="H49" s="8"/>
    </row>
    <row r="50" spans="5:8" s="5" customFormat="1" ht="17.25" customHeight="1" x14ac:dyDescent="0.25">
      <c r="E50" s="215"/>
      <c r="F50" s="245"/>
      <c r="G50" s="289"/>
      <c r="H50" s="8"/>
    </row>
    <row r="51" spans="5:8" s="5" customFormat="1" ht="17.25" customHeight="1" x14ac:dyDescent="0.25">
      <c r="E51" s="215"/>
      <c r="F51" s="245"/>
      <c r="G51" s="289"/>
      <c r="H51" s="8"/>
    </row>
    <row r="52" spans="5:8" s="5" customFormat="1" ht="17.25" customHeight="1" x14ac:dyDescent="0.25">
      <c r="E52" s="215"/>
      <c r="F52" s="245"/>
      <c r="G52" s="289"/>
      <c r="H52" s="8"/>
    </row>
    <row r="53" spans="5:8" s="5" customFormat="1" ht="17.25" customHeight="1" x14ac:dyDescent="0.25">
      <c r="E53" s="215"/>
      <c r="F53" s="245"/>
      <c r="G53" s="289"/>
      <c r="H53" s="8"/>
    </row>
    <row r="54" spans="5:8" s="5" customFormat="1" ht="17.25" customHeight="1" x14ac:dyDescent="0.25">
      <c r="E54" s="215"/>
      <c r="F54" s="245"/>
      <c r="G54" s="289"/>
      <c r="H54" s="8"/>
    </row>
    <row r="55" spans="5:8" s="5" customFormat="1" ht="17.25" customHeight="1" x14ac:dyDescent="0.25">
      <c r="E55" s="215"/>
      <c r="F55" s="245"/>
      <c r="G55" s="289"/>
      <c r="H55" s="8"/>
    </row>
    <row r="56" spans="5:8" s="5" customFormat="1" ht="17.25" customHeight="1" x14ac:dyDescent="0.25">
      <c r="E56" s="215"/>
      <c r="F56" s="245"/>
      <c r="G56" s="289"/>
      <c r="H56" s="8"/>
    </row>
    <row r="57" spans="5:8" s="5" customFormat="1" ht="17.25" customHeight="1" x14ac:dyDescent="0.25">
      <c r="E57" s="215"/>
      <c r="F57" s="245"/>
      <c r="G57" s="289"/>
      <c r="H57" s="8"/>
    </row>
    <row r="58" spans="5:8" s="5" customFormat="1" ht="17.25" customHeight="1" x14ac:dyDescent="0.25">
      <c r="E58" s="215"/>
      <c r="F58" s="245"/>
      <c r="G58" s="289"/>
      <c r="H58" s="8"/>
    </row>
    <row r="59" spans="5:8" s="5" customFormat="1" ht="17.25" customHeight="1" x14ac:dyDescent="0.25">
      <c r="E59" s="215"/>
      <c r="F59" s="245"/>
      <c r="G59" s="289"/>
      <c r="H59" s="8"/>
    </row>
    <row r="60" spans="5:8" s="5" customFormat="1" ht="17.25" customHeight="1" x14ac:dyDescent="0.25">
      <c r="E60" s="215"/>
      <c r="F60" s="245"/>
      <c r="G60" s="289"/>
      <c r="H60" s="8"/>
    </row>
    <row r="61" spans="5:8" s="5" customFormat="1" ht="17.25" customHeight="1" x14ac:dyDescent="0.25">
      <c r="E61" s="215"/>
      <c r="F61" s="245"/>
      <c r="G61" s="289"/>
      <c r="H61" s="8"/>
    </row>
    <row r="62" spans="5:8" s="5" customFormat="1" ht="17.25" customHeight="1" x14ac:dyDescent="0.25">
      <c r="E62" s="215"/>
      <c r="F62" s="245"/>
      <c r="G62" s="289"/>
      <c r="H62" s="8"/>
    </row>
    <row r="63" spans="5:8" s="5" customFormat="1" ht="17.25" customHeight="1" x14ac:dyDescent="0.25">
      <c r="E63" s="215"/>
      <c r="F63" s="245"/>
      <c r="G63" s="289"/>
      <c r="H63" s="8"/>
    </row>
    <row r="64" spans="5:8" s="5" customFormat="1" ht="17.25" customHeight="1" x14ac:dyDescent="0.25">
      <c r="E64" s="215"/>
      <c r="F64" s="245"/>
      <c r="G64" s="289"/>
      <c r="H64" s="8"/>
    </row>
    <row r="65" spans="5:8" s="5" customFormat="1" ht="17.25" customHeight="1" x14ac:dyDescent="0.25">
      <c r="E65" s="215"/>
      <c r="F65" s="245"/>
      <c r="G65" s="289"/>
      <c r="H65" s="8"/>
    </row>
    <row r="66" spans="5:8" s="5" customFormat="1" ht="17.25" customHeight="1" x14ac:dyDescent="0.25">
      <c r="E66" s="215"/>
      <c r="F66" s="245"/>
      <c r="G66" s="289"/>
      <c r="H66" s="8"/>
    </row>
    <row r="67" spans="5:8" s="5" customFormat="1" ht="17.25" customHeight="1" x14ac:dyDescent="0.25">
      <c r="E67" s="215"/>
      <c r="F67" s="245"/>
      <c r="G67" s="289"/>
      <c r="H67" s="8"/>
    </row>
    <row r="68" spans="5:8" s="5" customFormat="1" ht="17.25" customHeight="1" x14ac:dyDescent="0.25">
      <c r="E68" s="215"/>
      <c r="F68" s="245"/>
      <c r="G68" s="289"/>
      <c r="H68" s="8"/>
    </row>
    <row r="69" spans="5:8" s="5" customFormat="1" ht="17.25" customHeight="1" x14ac:dyDescent="0.25">
      <c r="E69" s="215"/>
      <c r="F69" s="245"/>
      <c r="G69" s="289"/>
      <c r="H69" s="8"/>
    </row>
    <row r="70" spans="5:8" s="5" customFormat="1" ht="17.25" customHeight="1" x14ac:dyDescent="0.25">
      <c r="E70" s="215"/>
      <c r="F70" s="245"/>
      <c r="G70" s="289"/>
      <c r="H70" s="8"/>
    </row>
    <row r="71" spans="5:8" s="5" customFormat="1" ht="17.25" customHeight="1" x14ac:dyDescent="0.25">
      <c r="E71" s="215"/>
      <c r="F71" s="245"/>
      <c r="G71" s="289"/>
      <c r="H71" s="8"/>
    </row>
    <row r="72" spans="5:8" s="5" customFormat="1" ht="17.25" customHeight="1" x14ac:dyDescent="0.25">
      <c r="E72" s="215"/>
      <c r="F72" s="245"/>
      <c r="G72" s="289"/>
      <c r="H72" s="8"/>
    </row>
    <row r="73" spans="5:8" s="5" customFormat="1" ht="17.25" customHeight="1" x14ac:dyDescent="0.25">
      <c r="E73" s="215"/>
      <c r="F73" s="245"/>
      <c r="G73" s="289"/>
      <c r="H73" s="8"/>
    </row>
    <row r="74" spans="5:8" s="5" customFormat="1" ht="17.25" customHeight="1" x14ac:dyDescent="0.25">
      <c r="E74" s="215"/>
      <c r="F74" s="245"/>
      <c r="G74" s="289"/>
      <c r="H74" s="8"/>
    </row>
    <row r="75" spans="5:8" s="5" customFormat="1" ht="17.25" customHeight="1" x14ac:dyDescent="0.25">
      <c r="E75" s="215"/>
      <c r="F75" s="245"/>
      <c r="G75" s="289"/>
      <c r="H75" s="8"/>
    </row>
    <row r="76" spans="5:8" s="5" customFormat="1" ht="17.25" customHeight="1" x14ac:dyDescent="0.25">
      <c r="E76" s="215"/>
      <c r="F76" s="245"/>
      <c r="G76" s="289"/>
      <c r="H76" s="8"/>
    </row>
    <row r="77" spans="5:8" s="5" customFormat="1" ht="17.25" customHeight="1" x14ac:dyDescent="0.25">
      <c r="E77" s="215"/>
      <c r="F77" s="245"/>
      <c r="G77" s="289"/>
      <c r="H77" s="8"/>
    </row>
    <row r="78" spans="5:8" s="5" customFormat="1" ht="17.25" customHeight="1" x14ac:dyDescent="0.25">
      <c r="E78" s="215"/>
      <c r="F78" s="245"/>
      <c r="G78" s="289"/>
      <c r="H78" s="8"/>
    </row>
    <row r="79" spans="5:8" s="5" customFormat="1" ht="17.25" customHeight="1" x14ac:dyDescent="0.25">
      <c r="E79" s="215"/>
      <c r="F79" s="245"/>
      <c r="G79" s="289"/>
      <c r="H79" s="8"/>
    </row>
    <row r="80" spans="5:8" s="5" customFormat="1" ht="17.25" customHeight="1" x14ac:dyDescent="0.25">
      <c r="E80" s="215"/>
      <c r="F80" s="245"/>
      <c r="G80" s="289"/>
      <c r="H80" s="8"/>
    </row>
    <row r="81" spans="5:8" s="5" customFormat="1" ht="17.25" customHeight="1" x14ac:dyDescent="0.25">
      <c r="E81" s="215"/>
      <c r="F81" s="245"/>
      <c r="G81" s="289"/>
      <c r="H81" s="8"/>
    </row>
    <row r="82" spans="5:8" s="5" customFormat="1" ht="17.25" customHeight="1" x14ac:dyDescent="0.25">
      <c r="E82" s="215"/>
      <c r="F82" s="245"/>
      <c r="G82" s="289"/>
      <c r="H82" s="8"/>
    </row>
    <row r="83" spans="5:8" s="5" customFormat="1" ht="17.25" customHeight="1" x14ac:dyDescent="0.25">
      <c r="E83" s="215"/>
      <c r="F83" s="245"/>
      <c r="G83" s="289"/>
      <c r="H83" s="8"/>
    </row>
    <row r="84" spans="5:8" s="5" customFormat="1" ht="17.25" customHeight="1" x14ac:dyDescent="0.25">
      <c r="E84" s="215"/>
      <c r="F84" s="245"/>
      <c r="G84" s="289"/>
      <c r="H84" s="8"/>
    </row>
    <row r="85" spans="5:8" s="5" customFormat="1" ht="17.25" customHeight="1" x14ac:dyDescent="0.25">
      <c r="E85" s="215"/>
      <c r="F85" s="245"/>
      <c r="G85" s="289"/>
      <c r="H85" s="8"/>
    </row>
    <row r="86" spans="5:8" s="5" customFormat="1" ht="17.25" customHeight="1" x14ac:dyDescent="0.25">
      <c r="E86" s="215"/>
      <c r="F86" s="245"/>
      <c r="G86" s="289"/>
      <c r="H86" s="8"/>
    </row>
    <row r="87" spans="5:8" s="5" customFormat="1" ht="17.25" customHeight="1" x14ac:dyDescent="0.25">
      <c r="E87" s="215"/>
      <c r="F87" s="245"/>
      <c r="G87" s="289"/>
      <c r="H87" s="8"/>
    </row>
    <row r="88" spans="5:8" s="5" customFormat="1" ht="17.25" customHeight="1" x14ac:dyDescent="0.25">
      <c r="E88" s="215"/>
      <c r="F88" s="245"/>
      <c r="G88" s="289"/>
      <c r="H88" s="8"/>
    </row>
    <row r="89" spans="5:8" s="5" customFormat="1" ht="17.25" customHeight="1" x14ac:dyDescent="0.25">
      <c r="E89" s="215"/>
      <c r="F89" s="245"/>
      <c r="G89" s="289"/>
      <c r="H89" s="8"/>
    </row>
    <row r="90" spans="5:8" s="5" customFormat="1" ht="17.25" customHeight="1" x14ac:dyDescent="0.25">
      <c r="E90" s="215"/>
      <c r="F90" s="245"/>
      <c r="G90" s="289"/>
      <c r="H90" s="8"/>
    </row>
    <row r="91" spans="5:8" s="5" customFormat="1" ht="17.25" customHeight="1" x14ac:dyDescent="0.25">
      <c r="E91" s="215"/>
      <c r="F91" s="245"/>
      <c r="G91" s="289"/>
      <c r="H91" s="8"/>
    </row>
    <row r="92" spans="5:8" s="5" customFormat="1" ht="17.25" customHeight="1" x14ac:dyDescent="0.25">
      <c r="E92" s="215"/>
      <c r="F92" s="245"/>
      <c r="G92" s="289"/>
      <c r="H92" s="8"/>
    </row>
    <row r="93" spans="5:8" s="5" customFormat="1" ht="17.25" customHeight="1" x14ac:dyDescent="0.25">
      <c r="E93" s="215"/>
      <c r="F93" s="245"/>
      <c r="G93" s="289"/>
      <c r="H93" s="8"/>
    </row>
    <row r="94" spans="5:8" s="5" customFormat="1" ht="17.25" customHeight="1" x14ac:dyDescent="0.25">
      <c r="E94" s="215"/>
      <c r="F94" s="245"/>
      <c r="G94" s="289"/>
      <c r="H94" s="8"/>
    </row>
    <row r="95" spans="5:8" s="5" customFormat="1" ht="17.25" customHeight="1" x14ac:dyDescent="0.25">
      <c r="E95" s="215"/>
      <c r="F95" s="245"/>
      <c r="G95" s="289"/>
      <c r="H95" s="8"/>
    </row>
    <row r="96" spans="5:8" s="5" customFormat="1" ht="17.25" customHeight="1" x14ac:dyDescent="0.25">
      <c r="E96" s="215"/>
      <c r="F96" s="245"/>
      <c r="G96" s="289"/>
      <c r="H96" s="8"/>
    </row>
    <row r="97" spans="5:8" s="5" customFormat="1" ht="17.25" customHeight="1" x14ac:dyDescent="0.25">
      <c r="E97" s="215"/>
      <c r="F97" s="245"/>
      <c r="G97" s="289"/>
      <c r="H97" s="8"/>
    </row>
    <row r="98" spans="5:8" s="5" customFormat="1" ht="17.25" customHeight="1" x14ac:dyDescent="0.25">
      <c r="E98" s="215"/>
      <c r="F98" s="245"/>
      <c r="G98" s="289"/>
      <c r="H98" s="8"/>
    </row>
    <row r="99" spans="5:8" s="5" customFormat="1" ht="17.25" customHeight="1" x14ac:dyDescent="0.25">
      <c r="E99" s="215"/>
      <c r="F99" s="245"/>
      <c r="G99" s="289"/>
      <c r="H99" s="8"/>
    </row>
    <row r="100" spans="5:8" s="5" customFormat="1" ht="17.25" customHeight="1" x14ac:dyDescent="0.25">
      <c r="E100" s="215"/>
      <c r="F100" s="245"/>
      <c r="G100" s="289"/>
      <c r="H100" s="8"/>
    </row>
    <row r="101" spans="5:8" s="5" customFormat="1" ht="17.25" customHeight="1" x14ac:dyDescent="0.25">
      <c r="E101" s="215"/>
      <c r="F101" s="245"/>
      <c r="G101" s="289"/>
      <c r="H101" s="8"/>
    </row>
    <row r="102" spans="5:8" s="5" customFormat="1" ht="17.25" customHeight="1" x14ac:dyDescent="0.25">
      <c r="E102" s="215"/>
      <c r="F102" s="245"/>
      <c r="G102" s="289"/>
      <c r="H102" s="8"/>
    </row>
    <row r="103" spans="5:8" s="5" customFormat="1" ht="17.25" customHeight="1" x14ac:dyDescent="0.25">
      <c r="E103" s="215"/>
      <c r="F103" s="245"/>
      <c r="G103" s="289"/>
      <c r="H103" s="8"/>
    </row>
    <row r="104" spans="5:8" s="5" customFormat="1" ht="17.25" customHeight="1" x14ac:dyDescent="0.25">
      <c r="E104" s="215"/>
      <c r="F104" s="245"/>
      <c r="G104" s="289"/>
      <c r="H104" s="8"/>
    </row>
    <row r="105" spans="5:8" s="5" customFormat="1" ht="17.25" customHeight="1" x14ac:dyDescent="0.25">
      <c r="E105" s="215"/>
      <c r="F105" s="245"/>
      <c r="G105" s="289"/>
      <c r="H105" s="8"/>
    </row>
    <row r="106" spans="5:8" s="5" customFormat="1" ht="17.25" customHeight="1" x14ac:dyDescent="0.25">
      <c r="E106" s="215"/>
      <c r="F106" s="245"/>
      <c r="G106" s="289"/>
      <c r="H106" s="8"/>
    </row>
    <row r="107" spans="5:8" s="5" customFormat="1" ht="17.25" customHeight="1" x14ac:dyDescent="0.25">
      <c r="E107" s="215"/>
      <c r="F107" s="245"/>
      <c r="G107" s="289"/>
      <c r="H107" s="8"/>
    </row>
    <row r="108" spans="5:8" s="5" customFormat="1" ht="17.25" customHeight="1" x14ac:dyDescent="0.25">
      <c r="E108" s="215"/>
      <c r="F108" s="245"/>
      <c r="G108" s="289"/>
      <c r="H108" s="8"/>
    </row>
    <row r="109" spans="5:8" s="5" customFormat="1" ht="17.25" customHeight="1" x14ac:dyDescent="0.25">
      <c r="E109" s="215"/>
      <c r="F109" s="245"/>
      <c r="G109" s="289"/>
      <c r="H109" s="8"/>
    </row>
    <row r="110" spans="5:8" s="5" customFormat="1" ht="17.25" customHeight="1" x14ac:dyDescent="0.25">
      <c r="E110" s="215"/>
      <c r="F110" s="245"/>
      <c r="G110" s="289"/>
      <c r="H110" s="8"/>
    </row>
    <row r="111" spans="5:8" s="5" customFormat="1" ht="17.25" customHeight="1" x14ac:dyDescent="0.25">
      <c r="E111" s="215"/>
      <c r="F111" s="245"/>
      <c r="G111" s="289"/>
      <c r="H111" s="8"/>
    </row>
    <row r="112" spans="5:8" s="5" customFormat="1" ht="17.25" customHeight="1" x14ac:dyDescent="0.25">
      <c r="E112" s="215"/>
      <c r="F112" s="245"/>
      <c r="G112" s="289"/>
      <c r="H112" s="8"/>
    </row>
    <row r="113" spans="5:8" s="5" customFormat="1" ht="17.25" customHeight="1" x14ac:dyDescent="0.25">
      <c r="E113" s="215"/>
      <c r="F113" s="245"/>
      <c r="G113" s="289"/>
      <c r="H113" s="8"/>
    </row>
    <row r="114" spans="5:8" s="5" customFormat="1" ht="17.25" customHeight="1" x14ac:dyDescent="0.25">
      <c r="E114" s="215"/>
      <c r="F114" s="245"/>
      <c r="G114" s="289"/>
      <c r="H114" s="8"/>
    </row>
    <row r="115" spans="5:8" s="5" customFormat="1" ht="17.25" customHeight="1" x14ac:dyDescent="0.25">
      <c r="E115" s="215"/>
      <c r="F115" s="245"/>
      <c r="G115" s="289"/>
      <c r="H115" s="8"/>
    </row>
    <row r="116" spans="5:8" s="5" customFormat="1" ht="17.25" customHeight="1" x14ac:dyDescent="0.25">
      <c r="E116" s="215"/>
      <c r="F116" s="245"/>
      <c r="G116" s="289"/>
      <c r="H116" s="8"/>
    </row>
    <row r="117" spans="5:8" s="5" customFormat="1" ht="17.25" customHeight="1" x14ac:dyDescent="0.25">
      <c r="E117" s="215"/>
      <c r="F117" s="245"/>
      <c r="G117" s="289"/>
      <c r="H117" s="8"/>
    </row>
    <row r="118" spans="5:8" s="5" customFormat="1" ht="17.25" customHeight="1" x14ac:dyDescent="0.25">
      <c r="E118" s="215"/>
      <c r="F118" s="245"/>
      <c r="G118" s="289"/>
      <c r="H118" s="8"/>
    </row>
    <row r="119" spans="5:8" s="5" customFormat="1" ht="17.25" customHeight="1" x14ac:dyDescent="0.25">
      <c r="E119" s="215"/>
      <c r="F119" s="245"/>
      <c r="G119" s="289"/>
      <c r="H119" s="8"/>
    </row>
    <row r="120" spans="5:8" s="5" customFormat="1" ht="17.25" customHeight="1" x14ac:dyDescent="0.25">
      <c r="E120" s="215"/>
      <c r="F120" s="245"/>
      <c r="G120" s="289"/>
      <c r="H120" s="8"/>
    </row>
    <row r="121" spans="5:8" s="5" customFormat="1" ht="17.25" customHeight="1" x14ac:dyDescent="0.25">
      <c r="E121" s="215"/>
      <c r="F121" s="245"/>
      <c r="G121" s="289"/>
      <c r="H121" s="8"/>
    </row>
    <row r="122" spans="5:8" s="5" customFormat="1" ht="17.25" customHeight="1" x14ac:dyDescent="0.25">
      <c r="E122" s="215"/>
      <c r="F122" s="245"/>
      <c r="G122" s="289"/>
      <c r="H122" s="8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6194F3-5E93-43A8-849B-04C237BA6387}">
          <x14:formula1>
            <xm:f>'Plano de contas'!$C$2:$C$62</xm:f>
          </x14:formula1>
          <xm:sqref>G4:G38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EBD5B-0AAD-45D0-804F-62F1529F4280}">
  <dimension ref="A3:C11"/>
  <sheetViews>
    <sheetView workbookViewId="0">
      <selection activeCell="A19" sqref="A19"/>
    </sheetView>
  </sheetViews>
  <sheetFormatPr defaultRowHeight="15" x14ac:dyDescent="0.25"/>
  <cols>
    <col min="1" max="1" width="36" bestFit="1" customWidth="1"/>
    <col min="2" max="2" width="19.5703125" bestFit="1" customWidth="1"/>
    <col min="3" max="3" width="10.7109375" bestFit="1" customWidth="1"/>
  </cols>
  <sheetData>
    <row r="3" spans="1:3" x14ac:dyDescent="0.25">
      <c r="A3" s="360" t="s">
        <v>245</v>
      </c>
      <c r="B3" s="360" t="s">
        <v>243</v>
      </c>
    </row>
    <row r="4" spans="1:3" x14ac:dyDescent="0.25">
      <c r="A4" s="360" t="s">
        <v>246</v>
      </c>
      <c r="B4" s="344">
        <v>45110</v>
      </c>
      <c r="C4" s="344" t="s">
        <v>244</v>
      </c>
    </row>
    <row r="5" spans="1:3" x14ac:dyDescent="0.25">
      <c r="A5" s="354" t="s">
        <v>183</v>
      </c>
      <c r="B5">
        <v>2820</v>
      </c>
      <c r="C5">
        <v>2820</v>
      </c>
    </row>
    <row r="6" spans="1:3" x14ac:dyDescent="0.25">
      <c r="A6" s="354" t="s">
        <v>184</v>
      </c>
      <c r="B6">
        <v>1570</v>
      </c>
      <c r="C6">
        <v>1570</v>
      </c>
    </row>
    <row r="7" spans="1:3" x14ac:dyDescent="0.25">
      <c r="A7" s="354" t="s">
        <v>186</v>
      </c>
      <c r="B7">
        <v>2830</v>
      </c>
      <c r="C7">
        <v>2830</v>
      </c>
    </row>
    <row r="8" spans="1:3" x14ac:dyDescent="0.25">
      <c r="A8" s="354" t="s">
        <v>196</v>
      </c>
      <c r="B8">
        <v>-7000</v>
      </c>
      <c r="C8">
        <v>-7000</v>
      </c>
    </row>
    <row r="9" spans="1:3" x14ac:dyDescent="0.25">
      <c r="A9" s="354" t="s">
        <v>138</v>
      </c>
      <c r="B9">
        <v>-4450</v>
      </c>
      <c r="C9">
        <v>-4450</v>
      </c>
    </row>
    <row r="10" spans="1:3" x14ac:dyDescent="0.25">
      <c r="A10" s="354" t="s">
        <v>214</v>
      </c>
    </row>
    <row r="11" spans="1:3" x14ac:dyDescent="0.25">
      <c r="A11" s="354" t="s">
        <v>244</v>
      </c>
      <c r="B11">
        <v>-4230</v>
      </c>
      <c r="C11">
        <v>-4230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E3E16-C4EA-470E-8906-18109961687A}">
  <dimension ref="C2:C6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27" sqref="E27"/>
    </sheetView>
  </sheetViews>
  <sheetFormatPr defaultRowHeight="15" x14ac:dyDescent="0.25"/>
  <cols>
    <col min="3" max="3" width="52.7109375" customWidth="1"/>
  </cols>
  <sheetData>
    <row r="2" spans="3:3" ht="15.75" thickBot="1" x14ac:dyDescent="0.3">
      <c r="C2" t="s">
        <v>215</v>
      </c>
    </row>
    <row r="3" spans="3:3" x14ac:dyDescent="0.25">
      <c r="C3" s="359" t="s">
        <v>238</v>
      </c>
    </row>
    <row r="4" spans="3:3" x14ac:dyDescent="0.25">
      <c r="C4" s="255" t="s">
        <v>183</v>
      </c>
    </row>
    <row r="5" spans="3:3" x14ac:dyDescent="0.25">
      <c r="C5" s="256" t="s">
        <v>184</v>
      </c>
    </row>
    <row r="6" spans="3:3" x14ac:dyDescent="0.25">
      <c r="C6" s="255" t="s">
        <v>185</v>
      </c>
    </row>
    <row r="7" spans="3:3" x14ac:dyDescent="0.25">
      <c r="C7" s="257" t="s">
        <v>186</v>
      </c>
    </row>
    <row r="8" spans="3:3" x14ac:dyDescent="0.25">
      <c r="C8" s="258" t="s">
        <v>182</v>
      </c>
    </row>
    <row r="9" spans="3:3" x14ac:dyDescent="0.25">
      <c r="C9" s="255" t="s">
        <v>161</v>
      </c>
    </row>
    <row r="10" spans="3:3" ht="15.75" thickBot="1" x14ac:dyDescent="0.3">
      <c r="C10" s="259" t="s">
        <v>154</v>
      </c>
    </row>
    <row r="11" spans="3:3" ht="16.5" thickTop="1" thickBot="1" x14ac:dyDescent="0.3">
      <c r="C11" s="307" t="s">
        <v>178</v>
      </c>
    </row>
    <row r="12" spans="3:3" ht="15.75" thickTop="1" x14ac:dyDescent="0.25">
      <c r="C12" s="260" t="s">
        <v>138</v>
      </c>
    </row>
    <row r="13" spans="3:3" x14ac:dyDescent="0.25">
      <c r="C13" s="261" t="s">
        <v>151</v>
      </c>
    </row>
    <row r="14" spans="3:3" x14ac:dyDescent="0.25">
      <c r="C14" s="262" t="s">
        <v>143</v>
      </c>
    </row>
    <row r="15" spans="3:3" x14ac:dyDescent="0.25">
      <c r="C15" s="262" t="s">
        <v>144</v>
      </c>
    </row>
    <row r="16" spans="3:3" x14ac:dyDescent="0.25">
      <c r="C16" s="262" t="s">
        <v>146</v>
      </c>
    </row>
    <row r="17" spans="3:3" x14ac:dyDescent="0.25">
      <c r="C17" s="262" t="s">
        <v>148</v>
      </c>
    </row>
    <row r="18" spans="3:3" ht="15.75" thickBot="1" x14ac:dyDescent="0.3">
      <c r="C18" s="263" t="s">
        <v>155</v>
      </c>
    </row>
    <row r="19" spans="3:3" ht="15.75" thickTop="1" x14ac:dyDescent="0.25">
      <c r="C19" s="312" t="s">
        <v>105</v>
      </c>
    </row>
    <row r="20" spans="3:3" x14ac:dyDescent="0.25">
      <c r="C20" s="172" t="s">
        <v>139</v>
      </c>
    </row>
    <row r="21" spans="3:3" x14ac:dyDescent="0.25">
      <c r="C21" s="167" t="s">
        <v>152</v>
      </c>
    </row>
    <row r="22" spans="3:3" x14ac:dyDescent="0.25">
      <c r="C22" s="167" t="s">
        <v>162</v>
      </c>
    </row>
    <row r="23" spans="3:3" x14ac:dyDescent="0.25">
      <c r="C23" s="167" t="s">
        <v>145</v>
      </c>
    </row>
    <row r="24" spans="3:3" x14ac:dyDescent="0.25">
      <c r="C24" s="167" t="s">
        <v>147</v>
      </c>
    </row>
    <row r="25" spans="3:3" x14ac:dyDescent="0.25">
      <c r="C25" s="167" t="s">
        <v>149</v>
      </c>
    </row>
    <row r="26" spans="3:3" x14ac:dyDescent="0.25">
      <c r="C26" s="167" t="s">
        <v>156</v>
      </c>
    </row>
    <row r="27" spans="3:3" x14ac:dyDescent="0.25">
      <c r="C27" s="167" t="s">
        <v>157</v>
      </c>
    </row>
    <row r="28" spans="3:3" x14ac:dyDescent="0.25">
      <c r="C28" s="167" t="s">
        <v>249</v>
      </c>
    </row>
    <row r="29" spans="3:3" x14ac:dyDescent="0.25">
      <c r="C29" s="167" t="s">
        <v>250</v>
      </c>
    </row>
    <row r="30" spans="3:3" x14ac:dyDescent="0.25">
      <c r="C30" s="168" t="s">
        <v>240</v>
      </c>
    </row>
    <row r="31" spans="3:3" x14ac:dyDescent="0.25">
      <c r="C31" s="170" t="s">
        <v>241</v>
      </c>
    </row>
    <row r="32" spans="3:3" x14ac:dyDescent="0.25">
      <c r="C32" s="172" t="s">
        <v>242</v>
      </c>
    </row>
    <row r="33" spans="3:3" ht="15.75" thickBot="1" x14ac:dyDescent="0.3">
      <c r="C33" s="167" t="s">
        <v>160</v>
      </c>
    </row>
    <row r="34" spans="3:3" ht="16.5" thickTop="1" thickBot="1" x14ac:dyDescent="0.3">
      <c r="C34" s="317" t="s">
        <v>181</v>
      </c>
    </row>
    <row r="35" spans="3:3" ht="15.75" thickTop="1" x14ac:dyDescent="0.25">
      <c r="C35" s="264" t="s">
        <v>180</v>
      </c>
    </row>
    <row r="36" spans="3:3" x14ac:dyDescent="0.25">
      <c r="C36" s="252" t="s">
        <v>153</v>
      </c>
    </row>
    <row r="37" spans="3:3" x14ac:dyDescent="0.25">
      <c r="C37" s="252" t="s">
        <v>176</v>
      </c>
    </row>
    <row r="38" spans="3:3" x14ac:dyDescent="0.25">
      <c r="C38" s="268" t="s">
        <v>177</v>
      </c>
    </row>
    <row r="39" spans="3:3" ht="15.75" thickBot="1" x14ac:dyDescent="0.3">
      <c r="C39" s="265" t="s">
        <v>206</v>
      </c>
    </row>
    <row r="40" spans="3:3" ht="16.5" thickTop="1" thickBot="1" x14ac:dyDescent="0.3">
      <c r="C40" s="343" t="s">
        <v>212</v>
      </c>
    </row>
    <row r="41" spans="3:3" ht="15.75" thickTop="1" x14ac:dyDescent="0.25">
      <c r="C41" s="260" t="s">
        <v>213</v>
      </c>
    </row>
    <row r="42" spans="3:3" x14ac:dyDescent="0.25">
      <c r="C42" s="263" t="s">
        <v>207</v>
      </c>
    </row>
    <row r="43" spans="3:3" x14ac:dyDescent="0.25">
      <c r="C43" s="341" t="s">
        <v>208</v>
      </c>
    </row>
    <row r="44" spans="3:3" ht="15.75" thickBot="1" x14ac:dyDescent="0.3">
      <c r="C44" s="342" t="s">
        <v>187</v>
      </c>
    </row>
    <row r="45" spans="3:3" ht="16.5" thickTop="1" thickBot="1" x14ac:dyDescent="0.3">
      <c r="C45" s="323" t="s">
        <v>203</v>
      </c>
    </row>
    <row r="46" spans="3:3" ht="15.75" thickTop="1" x14ac:dyDescent="0.25">
      <c r="C46" s="176" t="s">
        <v>189</v>
      </c>
    </row>
    <row r="47" spans="3:3" x14ac:dyDescent="0.25">
      <c r="C47" s="176" t="s">
        <v>107</v>
      </c>
    </row>
    <row r="48" spans="3:3" x14ac:dyDescent="0.25">
      <c r="C48" s="176" t="s">
        <v>108</v>
      </c>
    </row>
    <row r="49" spans="3:3" x14ac:dyDescent="0.25">
      <c r="C49" s="253" t="s">
        <v>191</v>
      </c>
    </row>
    <row r="50" spans="3:3" x14ac:dyDescent="0.25">
      <c r="C50" s="254" t="s">
        <v>192</v>
      </c>
    </row>
    <row r="51" spans="3:3" x14ac:dyDescent="0.25">
      <c r="C51" s="176" t="s">
        <v>109</v>
      </c>
    </row>
    <row r="52" spans="3:3" ht="15.75" thickBot="1" x14ac:dyDescent="0.3">
      <c r="C52" s="178" t="s">
        <v>190</v>
      </c>
    </row>
    <row r="53" spans="3:3" ht="16.5" thickTop="1" thickBot="1" x14ac:dyDescent="0.3">
      <c r="C53" s="329" t="s">
        <v>200</v>
      </c>
    </row>
    <row r="54" spans="3:3" ht="15.75" thickTop="1" x14ac:dyDescent="0.25">
      <c r="C54" s="173" t="s">
        <v>198</v>
      </c>
    </row>
    <row r="55" spans="3:3" x14ac:dyDescent="0.25">
      <c r="C55" s="284" t="s">
        <v>193</v>
      </c>
    </row>
    <row r="56" spans="3:3" x14ac:dyDescent="0.25">
      <c r="C56" s="179" t="s">
        <v>194</v>
      </c>
    </row>
    <row r="57" spans="3:3" x14ac:dyDescent="0.25">
      <c r="C57" s="266" t="s">
        <v>195</v>
      </c>
    </row>
    <row r="58" spans="3:3" x14ac:dyDescent="0.25">
      <c r="C58" s="180" t="s">
        <v>196</v>
      </c>
    </row>
    <row r="59" spans="3:3" x14ac:dyDescent="0.25">
      <c r="C59" s="266" t="s">
        <v>204</v>
      </c>
    </row>
    <row r="60" spans="3:3" x14ac:dyDescent="0.25">
      <c r="C60" s="180" t="s">
        <v>205</v>
      </c>
    </row>
    <row r="61" spans="3:3" x14ac:dyDescent="0.25">
      <c r="C61" s="173" t="s">
        <v>199</v>
      </c>
    </row>
    <row r="62" spans="3:3" x14ac:dyDescent="0.25">
      <c r="C62" s="182" t="s">
        <v>197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2D78-1880-4B15-A1EA-111CEACFDB96}">
  <dimension ref="B2:K31"/>
  <sheetViews>
    <sheetView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J14" sqref="J14"/>
    </sheetView>
  </sheetViews>
  <sheetFormatPr defaultRowHeight="15" x14ac:dyDescent="0.25"/>
  <cols>
    <col min="2" max="2" width="12" bestFit="1" customWidth="1"/>
    <col min="3" max="3" width="19.7109375" style="354" customWidth="1"/>
    <col min="4" max="4" width="12" customWidth="1"/>
    <col min="5" max="5" width="23" style="354" customWidth="1"/>
    <col min="7" max="7" width="11.28515625" hidden="1" customWidth="1"/>
    <col min="8" max="8" width="24.28515625" hidden="1" customWidth="1"/>
    <col min="10" max="10" width="11.140625" customWidth="1"/>
  </cols>
  <sheetData>
    <row r="2" spans="2:11" ht="15.75" x14ac:dyDescent="0.25">
      <c r="B2" s="356" t="s">
        <v>217</v>
      </c>
    </row>
    <row r="3" spans="2:11" x14ac:dyDescent="0.25">
      <c r="B3" t="s">
        <v>218</v>
      </c>
    </row>
    <row r="4" spans="2:11" x14ac:dyDescent="0.25">
      <c r="B4" s="1" t="s">
        <v>239</v>
      </c>
    </row>
    <row r="6" spans="2:11" x14ac:dyDescent="0.25">
      <c r="B6" s="351" t="s">
        <v>219</v>
      </c>
      <c r="C6" s="349" t="s">
        <v>220</v>
      </c>
      <c r="D6" s="351" t="s">
        <v>221</v>
      </c>
      <c r="E6" s="349" t="s">
        <v>136</v>
      </c>
    </row>
    <row r="7" spans="2:11" x14ac:dyDescent="0.25">
      <c r="B7" s="352">
        <v>45072</v>
      </c>
      <c r="C7" s="350" t="s">
        <v>222</v>
      </c>
      <c r="D7" s="353">
        <v>46</v>
      </c>
      <c r="E7" s="346" t="s">
        <v>170</v>
      </c>
    </row>
    <row r="8" spans="2:11" x14ac:dyDescent="0.25">
      <c r="B8" s="352">
        <v>45072</v>
      </c>
      <c r="C8" s="350" t="s">
        <v>229</v>
      </c>
      <c r="D8" s="353">
        <v>480</v>
      </c>
      <c r="E8" s="346" t="s">
        <v>54</v>
      </c>
      <c r="G8" s="347" t="s">
        <v>237</v>
      </c>
      <c r="H8" s="348"/>
      <c r="J8" s="365">
        <f>SUMIF($E$7:$E$29,K8,$D$7:$D$29)</f>
        <v>250</v>
      </c>
      <c r="K8" s="363" t="s">
        <v>170</v>
      </c>
    </row>
    <row r="9" spans="2:11" x14ac:dyDescent="0.25">
      <c r="B9" s="352">
        <v>45075</v>
      </c>
      <c r="C9" s="350" t="s">
        <v>230</v>
      </c>
      <c r="D9" s="353">
        <v>100</v>
      </c>
      <c r="E9" s="346" t="s">
        <v>103</v>
      </c>
      <c r="G9" s="357">
        <f>SUMIF($E$7:$E$29,H9,$D$7:$D$29)</f>
        <v>250</v>
      </c>
      <c r="H9" s="346" t="s">
        <v>170</v>
      </c>
      <c r="J9" s="365">
        <f t="shared" ref="J9:J14" si="0">SUMIF($E$7:$E$29,K9,$D$7:$D$29)</f>
        <v>2260</v>
      </c>
      <c r="K9" s="363" t="s">
        <v>54</v>
      </c>
    </row>
    <row r="10" spans="2:11" x14ac:dyDescent="0.25">
      <c r="B10" s="352">
        <v>45077</v>
      </c>
      <c r="C10" s="350" t="s">
        <v>225</v>
      </c>
      <c r="D10" s="353">
        <v>50</v>
      </c>
      <c r="E10" s="346" t="s">
        <v>103</v>
      </c>
      <c r="G10" s="357">
        <f t="shared" ref="G10:G15" si="1">SUMIF($E$7:$E$29,H10,$D$7:$D$29)</f>
        <v>290</v>
      </c>
      <c r="H10" s="346" t="s">
        <v>169</v>
      </c>
      <c r="J10" s="365">
        <f t="shared" si="0"/>
        <v>550</v>
      </c>
      <c r="K10" s="363" t="s">
        <v>103</v>
      </c>
    </row>
    <row r="11" spans="2:11" x14ac:dyDescent="0.25">
      <c r="B11" s="352">
        <v>45078</v>
      </c>
      <c r="C11" s="350" t="s">
        <v>231</v>
      </c>
      <c r="D11" s="353">
        <v>64</v>
      </c>
      <c r="E11" s="346" t="s">
        <v>170</v>
      </c>
      <c r="G11" s="357">
        <f t="shared" si="1"/>
        <v>2260</v>
      </c>
      <c r="H11" s="346" t="s">
        <v>54</v>
      </c>
      <c r="J11" s="365">
        <f t="shared" si="0"/>
        <v>1050</v>
      </c>
      <c r="K11" s="363" t="s">
        <v>236</v>
      </c>
    </row>
    <row r="12" spans="2:11" x14ac:dyDescent="0.25">
      <c r="B12" s="352">
        <v>45078</v>
      </c>
      <c r="C12" s="350" t="s">
        <v>232</v>
      </c>
      <c r="D12" s="353">
        <v>550</v>
      </c>
      <c r="E12" s="346" t="s">
        <v>236</v>
      </c>
      <c r="G12" s="357">
        <f t="shared" si="1"/>
        <v>1200</v>
      </c>
      <c r="H12" s="346" t="s">
        <v>102</v>
      </c>
      <c r="J12" s="365">
        <f t="shared" si="0"/>
        <v>290</v>
      </c>
      <c r="K12" s="363" t="s">
        <v>169</v>
      </c>
    </row>
    <row r="13" spans="2:11" x14ac:dyDescent="0.25">
      <c r="B13" s="352">
        <v>45078</v>
      </c>
      <c r="C13" s="350" t="s">
        <v>233</v>
      </c>
      <c r="D13" s="353">
        <v>195</v>
      </c>
      <c r="E13" s="346" t="s">
        <v>54</v>
      </c>
      <c r="G13" s="357">
        <f t="shared" si="1"/>
        <v>550</v>
      </c>
      <c r="H13" s="346" t="s">
        <v>103</v>
      </c>
      <c r="J13" s="365">
        <f t="shared" si="0"/>
        <v>1200</v>
      </c>
      <c r="K13" s="363" t="s">
        <v>102</v>
      </c>
    </row>
    <row r="14" spans="2:11" x14ac:dyDescent="0.25">
      <c r="B14" s="352">
        <v>45079</v>
      </c>
      <c r="C14" s="350" t="s">
        <v>226</v>
      </c>
      <c r="D14" s="353">
        <v>150</v>
      </c>
      <c r="E14" s="346" t="s">
        <v>103</v>
      </c>
      <c r="G14" s="357">
        <f t="shared" si="1"/>
        <v>300</v>
      </c>
      <c r="H14" s="346" t="s">
        <v>104</v>
      </c>
      <c r="J14" s="365">
        <f t="shared" si="0"/>
        <v>300</v>
      </c>
      <c r="K14" s="363" t="s">
        <v>104</v>
      </c>
    </row>
    <row r="15" spans="2:11" x14ac:dyDescent="0.25">
      <c r="B15" s="352">
        <v>45081</v>
      </c>
      <c r="C15" s="350" t="s">
        <v>234</v>
      </c>
      <c r="D15" s="353">
        <v>850</v>
      </c>
      <c r="E15" s="346" t="s">
        <v>54</v>
      </c>
      <c r="G15" s="357">
        <f t="shared" si="1"/>
        <v>1050</v>
      </c>
      <c r="H15" s="346" t="s">
        <v>236</v>
      </c>
      <c r="J15" s="366">
        <f>SUM(J8:J14)</f>
        <v>5900</v>
      </c>
      <c r="K15" s="364" t="s">
        <v>247</v>
      </c>
    </row>
    <row r="16" spans="2:11" x14ac:dyDescent="0.25">
      <c r="B16" s="352">
        <v>45084</v>
      </c>
      <c r="C16" s="350" t="s">
        <v>222</v>
      </c>
      <c r="D16" s="353">
        <v>39</v>
      </c>
      <c r="E16" s="346" t="s">
        <v>170</v>
      </c>
      <c r="G16" s="358">
        <f>SUM(G9:G15)</f>
        <v>5900</v>
      </c>
      <c r="H16" s="355" t="s">
        <v>52</v>
      </c>
      <c r="J16" s="367"/>
    </row>
    <row r="17" spans="2:5" x14ac:dyDescent="0.25">
      <c r="B17" s="352">
        <v>45087</v>
      </c>
      <c r="C17" s="350" t="s">
        <v>233</v>
      </c>
      <c r="D17" s="353">
        <v>525</v>
      </c>
      <c r="E17" s="346" t="s">
        <v>54</v>
      </c>
    </row>
    <row r="18" spans="2:5" x14ac:dyDescent="0.25">
      <c r="B18" s="352">
        <v>45088</v>
      </c>
      <c r="C18" s="350" t="s">
        <v>229</v>
      </c>
      <c r="D18" s="353">
        <v>120</v>
      </c>
      <c r="E18" s="346" t="s">
        <v>54</v>
      </c>
    </row>
    <row r="19" spans="2:5" x14ac:dyDescent="0.25">
      <c r="B19" s="352">
        <v>45089</v>
      </c>
      <c r="C19" s="350" t="s">
        <v>230</v>
      </c>
      <c r="D19" s="353">
        <v>50</v>
      </c>
      <c r="E19" s="346" t="s">
        <v>103</v>
      </c>
    </row>
    <row r="20" spans="2:5" x14ac:dyDescent="0.25">
      <c r="B20" s="352">
        <v>45089</v>
      </c>
      <c r="C20" s="350" t="s">
        <v>223</v>
      </c>
      <c r="D20" s="353">
        <v>46</v>
      </c>
      <c r="E20" s="346" t="s">
        <v>170</v>
      </c>
    </row>
    <row r="21" spans="2:5" x14ac:dyDescent="0.25">
      <c r="B21" s="352">
        <v>45091</v>
      </c>
      <c r="C21" s="350" t="s">
        <v>232</v>
      </c>
      <c r="D21" s="353">
        <v>500</v>
      </c>
      <c r="E21" s="346" t="s">
        <v>236</v>
      </c>
    </row>
    <row r="22" spans="2:5" x14ac:dyDescent="0.25">
      <c r="B22" s="352">
        <v>45094</v>
      </c>
      <c r="C22" s="350" t="s">
        <v>226</v>
      </c>
      <c r="D22" s="353">
        <v>150</v>
      </c>
      <c r="E22" s="346" t="s">
        <v>103</v>
      </c>
    </row>
    <row r="23" spans="2:5" x14ac:dyDescent="0.25">
      <c r="B23" s="352">
        <v>45095</v>
      </c>
      <c r="C23" s="350" t="s">
        <v>227</v>
      </c>
      <c r="D23" s="353">
        <v>175</v>
      </c>
      <c r="E23" s="346" t="s">
        <v>169</v>
      </c>
    </row>
    <row r="24" spans="2:5" x14ac:dyDescent="0.25">
      <c r="B24" s="352">
        <v>45097</v>
      </c>
      <c r="C24" s="350" t="s">
        <v>233</v>
      </c>
      <c r="D24" s="353">
        <v>90</v>
      </c>
      <c r="E24" s="346" t="s">
        <v>54</v>
      </c>
    </row>
    <row r="25" spans="2:5" x14ac:dyDescent="0.25">
      <c r="B25" s="352">
        <v>45098</v>
      </c>
      <c r="C25" s="350" t="s">
        <v>224</v>
      </c>
      <c r="D25" s="353">
        <v>1200</v>
      </c>
      <c r="E25" s="346" t="s">
        <v>102</v>
      </c>
    </row>
    <row r="26" spans="2:5" x14ac:dyDescent="0.25">
      <c r="B26" s="352">
        <v>45098</v>
      </c>
      <c r="C26" s="350" t="s">
        <v>235</v>
      </c>
      <c r="D26" s="353">
        <v>55</v>
      </c>
      <c r="E26" s="346" t="s">
        <v>170</v>
      </c>
    </row>
    <row r="27" spans="2:5" x14ac:dyDescent="0.25">
      <c r="B27" s="352">
        <v>45101</v>
      </c>
      <c r="C27" s="350" t="s">
        <v>225</v>
      </c>
      <c r="D27" s="353">
        <v>50</v>
      </c>
      <c r="E27" s="346" t="s">
        <v>103</v>
      </c>
    </row>
    <row r="28" spans="2:5" x14ac:dyDescent="0.25">
      <c r="B28" s="352">
        <v>45101</v>
      </c>
      <c r="C28" s="350" t="s">
        <v>228</v>
      </c>
      <c r="D28" s="353">
        <v>300</v>
      </c>
      <c r="E28" s="346" t="s">
        <v>104</v>
      </c>
    </row>
    <row r="29" spans="2:5" x14ac:dyDescent="0.25">
      <c r="B29" s="352">
        <v>45102</v>
      </c>
      <c r="C29" s="350" t="s">
        <v>227</v>
      </c>
      <c r="D29" s="353">
        <v>115</v>
      </c>
      <c r="E29" s="346" t="s">
        <v>169</v>
      </c>
    </row>
    <row r="30" spans="2:5" x14ac:dyDescent="0.25">
      <c r="D30" s="345"/>
    </row>
    <row r="31" spans="2:5" x14ac:dyDescent="0.25">
      <c r="D31" s="345"/>
    </row>
  </sheetData>
  <autoFilter ref="B6:E29" xr:uid="{26EB2D78-1880-4B15-A1EA-111CEACFDB96}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C.Fluxo (Resumo)</vt:lpstr>
      <vt:lpstr>DIÁRIO</vt:lpstr>
      <vt:lpstr>BANCO</vt:lpstr>
      <vt:lpstr>Resumo Dia</vt:lpstr>
      <vt:lpstr>Plano de contas</vt:lpstr>
      <vt:lpstr>Cartão de crédito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MASSA</dc:creator>
  <cp:lastModifiedBy>Prof. Massa</cp:lastModifiedBy>
  <cp:revision/>
  <dcterms:created xsi:type="dcterms:W3CDTF">2019-07-16T23:17:52Z</dcterms:created>
  <dcterms:modified xsi:type="dcterms:W3CDTF">2023-07-20T22:04:44Z</dcterms:modified>
</cp:coreProperties>
</file>